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1.07.23/"/>
    </mc:Choice>
  </mc:AlternateContent>
  <xr:revisionPtr revIDLastSave="13" documentId="8_{444E2328-3D12-4AED-9E1D-2BCC82BC7FC2}" xr6:coauthVersionLast="47" xr6:coauthVersionMax="47" xr10:uidLastSave="{2BFA239B-F7B8-4939-AA3F-8C55BBB7DAB3}"/>
  <bookViews>
    <workbookView xWindow="2835" yWindow="165" windowWidth="21600" windowHeight="15135" xr2:uid="{00000000-000D-0000-FFFF-FFFF00000000}"/>
  </bookViews>
  <sheets>
    <sheet name="BERKSHIRE Tested Inmates" sheetId="80" r:id="rId1"/>
    <sheet name="BERKSHIRE Tested Staff" sheetId="81" r:id="rId2"/>
    <sheet name="BERKSHIRE Positive Inmates" sheetId="82" r:id="rId3"/>
    <sheet name="BERKSHIRE Positive Staff" sheetId="83" r:id="rId4"/>
    <sheet name="BERKSHIRE Hospital Inmates" sheetId="84" r:id="rId5"/>
    <sheet name="BERKSHIRE Hospital Staff" sheetId="85" r:id="rId6"/>
    <sheet name="BERKSHIRE Deaths Inmates" sheetId="86" r:id="rId7"/>
    <sheet name="BERKSHIRE Deaths Staff" sheetId="87" r:id="rId8"/>
    <sheet name="Bristol Tested - Inmates" sheetId="72" r:id="rId9"/>
    <sheet name="Bristol Tested - Staff" sheetId="73" r:id="rId10"/>
    <sheet name="Bristol Positive -Inmates" sheetId="74" r:id="rId11"/>
    <sheet name="Bristol Positive - Staff" sheetId="75" r:id="rId12"/>
    <sheet name="Bristol Hospital- Inmates " sheetId="76" r:id="rId13"/>
    <sheet name="Bristol Hospital - Staff " sheetId="77" r:id="rId14"/>
    <sheet name="Bristol Deaths - Inmates" sheetId="78" r:id="rId15"/>
    <sheet name="Bristol Deaths - Staff" sheetId="79" r:id="rId16"/>
    <sheet name="Essex Tested Inmates" sheetId="64" r:id="rId17"/>
    <sheet name="Essex Tested Staff" sheetId="65" r:id="rId18"/>
    <sheet name="Essex Positive Inmates" sheetId="66" r:id="rId19"/>
    <sheet name="Essex Positive Staff" sheetId="67" r:id="rId20"/>
    <sheet name="Essex Hospitalized Inmates " sheetId="68" r:id="rId21"/>
    <sheet name="Essex Hospitalized Staff " sheetId="69" r:id="rId22"/>
    <sheet name="Essex Deaths Inmates" sheetId="70" r:id="rId23"/>
    <sheet name="Essex Deaths Staff" sheetId="71" r:id="rId24"/>
    <sheet name="Franklin Tested - Inmates" sheetId="56" r:id="rId25"/>
    <sheet name="Franklin Tested - Staff" sheetId="57" r:id="rId26"/>
    <sheet name="Franklin Positive - Inmates" sheetId="58" r:id="rId27"/>
    <sheet name="Franklin Positive - Staff" sheetId="59" r:id="rId28"/>
    <sheet name="FranklinHospitalized - Inmates " sheetId="60" r:id="rId29"/>
    <sheet name="Franklin Hospitalized - Staff " sheetId="61" r:id="rId30"/>
    <sheet name="Franklin Deaths - Inmates" sheetId="62" r:id="rId31"/>
    <sheet name="Franklin Deaths - Staff" sheetId="63" r:id="rId32"/>
    <sheet name="Hampden Tested Inmates" sheetId="48" r:id="rId33"/>
    <sheet name="Hampden Tested Staff" sheetId="49" r:id="rId34"/>
    <sheet name="Hampden Positive Inmates" sheetId="50" r:id="rId35"/>
    <sheet name="Hampden Positive Staff" sheetId="51" r:id="rId36"/>
    <sheet name="Hampden Hospital Inmates " sheetId="52" r:id="rId37"/>
    <sheet name="Hampden Hospital Staff " sheetId="53" r:id="rId38"/>
    <sheet name="Hampden Deaths Inmates" sheetId="54" r:id="rId39"/>
    <sheet name="Hampden Deaths Staff" sheetId="55" r:id="rId40"/>
    <sheet name="HAMPSHIRE Tested Inmates" sheetId="40" r:id="rId41"/>
    <sheet name="HAMPSHIRE Tested Staff" sheetId="41" r:id="rId42"/>
    <sheet name="HAMPSHIRE Positive Inmates" sheetId="42" r:id="rId43"/>
    <sheet name="HAMPSHIRE Positive Staff" sheetId="43" r:id="rId44"/>
    <sheet name="HAMPSHIRE Hospital Inmates " sheetId="44" r:id="rId45"/>
    <sheet name="HAMPSHIRE Hospital Staff " sheetId="45" r:id="rId46"/>
    <sheet name="HAMPSHIRE Deaths Inmates" sheetId="46" r:id="rId47"/>
    <sheet name="HAMPSHIRE  Deaths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Norfolk Total Tested - Inmates" sheetId="24" r:id="rId57"/>
    <sheet name="Norfolk Total Tested - Staff" sheetId="25" r:id="rId58"/>
    <sheet name="Norfolk Total Positive -Inmates" sheetId="26" r:id="rId59"/>
    <sheet name="Norfolk Total Positive - Staff" sheetId="27" r:id="rId60"/>
    <sheet name="Norfolk Total Hospital-Inmates " sheetId="28" r:id="rId61"/>
    <sheet name="Norfolk Total Hospital - Staff " sheetId="29" r:id="rId62"/>
    <sheet name="Norfolk Total Deaths - Inmates" sheetId="30" r:id="rId63"/>
    <sheet name="Norfolk Total Deaths - Staff" sheetId="31" r:id="rId64"/>
    <sheet name="PLYMOUTH Tested Inmates" sheetId="16" r:id="rId65"/>
    <sheet name="PLYMOUTH Tested Staff" sheetId="17" r:id="rId66"/>
    <sheet name="PLYMOUTH Positive Inmates" sheetId="18" r:id="rId67"/>
    <sheet name="PLYMOUTH Positive Staff" sheetId="19" r:id="rId68"/>
    <sheet name="PLYMOUTH Hospital Inmates " sheetId="20" r:id="rId69"/>
    <sheet name="PLYMOUTH Hospital Staff " sheetId="21" r:id="rId70"/>
    <sheet name="PLYMOUTH Deaths Inmates" sheetId="22" r:id="rId71"/>
    <sheet name="PLYMOUTH Deaths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definedNames>
    <definedName name="_xlnm.Print_Area" localSheetId="64">'PLYMOUTH Tested Inmates'!$A$1:$B$449</definedName>
    <definedName name="_xlnm.Print_Area" localSheetId="65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60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<sst xmlns="http://schemas.openxmlformats.org/spreadsheetml/2006/main" count="34795" uniqueCount="480">
  <si>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</si>
  <si>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</si>
  <si>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</si>
  <si>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</si>
  <si>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</si>
  <si>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</si>
  <si>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</si>
  <si>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</si>
  <si>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</si>
  <si>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</si>
  <si>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</si>
  <si>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</si>
  <si>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</si>
  <si>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</si>
  <si>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</si>
  <si>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</si>
  <si>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</si>
  <si>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</si>
  <si>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</si>
  <si>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</si>
  <si>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</si>
  <si>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</si>
  <si>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</si>
  <si>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</si>
  <si>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</si>
  <si>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</si>
  <si>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</si>
  <si>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</si>
  <si>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</si>
  <si>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</si>
  <si>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</si>
  <si>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</si>
  <si>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</si>
  <si>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</si>
  <si>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</si>
  <si>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</si>
  <si>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</si>
  <si>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</si>
  <si>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</si>
  <si>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</si>
  <si>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</si>
  <si>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</si>
  <si>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</si>
  <si>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</si>
  <si>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</si>
  <si>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</si>
  <si>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</si>
  <si>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</si>
  <si>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</si>
  <si>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</si>
  <si>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</si>
  <si>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</si>
  <si>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</si>
  <si>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</si>
  <si>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</si>
  <si>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</si>
  <si>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</si>
  <si>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</si>
  <si>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</si>
  <si>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</si>
  <si>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</si>
  <si>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</si>
  <si>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</si>
  <si>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</si>
  <si>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</si>
  <si>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</si>
  <si>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</si>
  <si>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</si>
  <si>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</si>
  <si>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</si>
  <si>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</si>
  <si>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</si>
  <si>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</si>
  <si>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</si>
  <si>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</si>
  <si>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</si>
  <si>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</si>
  <si>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</si>
  <si>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</si>
  <si>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</si>
  <si>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</si>
  <si>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</si>
  <si>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</si>
  <si>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</si>
  <si>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</si>
  <si>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</si>
  <si>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</si>
  <si>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</si>
  <si>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</si>
  <si>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</si>
  <si>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</si>
  <si>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</si>
  <si>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</si>
  <si>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</si>
  <si>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</si>
  <si>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</si>
  <si>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</si>
  <si>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</si>
  <si>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</si>
  <si>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</si>
  <si>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</si>
  <si>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</si>
  <si>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</si>
  <si>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</si>
  <si>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</si>
  <si>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</si>
  <si>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</si>
  <si>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</si>
  <si>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</si>
  <si>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</si>
  <si>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</si>
  <si>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</si>
  <si>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</si>
  <si>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</si>
  <si>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</si>
  <si>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</si>
  <si>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</si>
  <si>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</si>
  <si>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</si>
  <si>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</si>
  <si>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</si>
  <si>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</si>
  <si>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</si>
  <si>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</si>
  <si>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</si>
  <si>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</si>
  <si>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</si>
  <si>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</si>
  <si>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</si>
  <si>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</si>
  <si>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</si>
  <si>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</si>
  <si>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</si>
  <si>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</si>
  <si>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</si>
  <si>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</si>
  <si>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</si>
  <si>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</si>
  <si>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</si>
  <si>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</si>
  <si>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</si>
  <si>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</si>
  <si>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</si>
  <si>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</si>
  <si>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</si>
  <si>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</si>
  <si>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</si>
  <si>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</si>
  <si>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</si>
  <si>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</si>
  <si>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</si>
  <si>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</si>
  <si>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</si>
  <si>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</si>
  <si>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</si>
  <si>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</si>
  <si>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</si>
  <si>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</si>
  <si>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</si>
  <si>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</si>
  <si>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</si>
  <si>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</si>
  <si>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</si>
  <si>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</si>
  <si>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</si>
  <si>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</si>
  <si>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</si>
  <si>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</si>
  <si>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</si>
  <si>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</si>
  <si>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</si>
  <si>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</si>
  <si>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</si>
  <si>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</si>
  <si>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</si>
  <si>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</si>
  <si>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</si>
  <si>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</si>
  <si>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</si>
  <si>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</si>
  <si>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</si>
  <si>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</si>
  <si>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</si>
  <si>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</si>
  <si>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</si>
  <si>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</si>
  <si>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</si>
  <si>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</si>
  <si>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</si>
  <si>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</si>
  <si>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</si>
  <si>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</si>
  <si>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</si>
  <si>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</si>
  <si>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</si>
  <si>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</si>
  <si>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</si>
  <si>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</si>
  <si>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</si>
  <si>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</si>
  <si>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</si>
  <si>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</si>
  <si>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</si>
  <si>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</si>
  <si>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</si>
  <si>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</si>
  <si>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</si>
  <si>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</si>
  <si>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</si>
  <si>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</si>
  <si>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</si>
  <si>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</si>
  <si>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</si>
  <si>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</si>
  <si>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</si>
  <si>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</si>
  <si>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</si>
  <si>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</si>
  <si>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</si>
  <si>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</si>
  <si>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</si>
  <si>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</si>
  <si>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</si>
  <si>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</si>
  <si>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</si>
  <si>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</si>
  <si>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</si>
  <si>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</si>
  <si>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</si>
  <si>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</si>
  <si>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</si>
  <si>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</si>
  <si>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</si>
  <si>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</si>
  <si>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</si>
  <si>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</si>
  <si>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</si>
  <si>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</si>
  <si>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</si>
  <si>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</si>
  <si>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</si>
  <si>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</si>
  <si>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</si>
  <si>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</si>
  <si>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</si>
  <si>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</si>
  <si>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</si>
  <si>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</si>
  <si>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</si>
  <si>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</si>
  <si>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</si>
  <si>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</si>
  <si>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</si>
  <si>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</si>
  <si>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</si>
  <si>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</si>
  <si>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</si>
  <si>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</si>
  <si>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</si>
  <si>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</si>
  <si>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</si>
  <si>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</si>
  <si>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</si>
  <si>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</si>
  <si>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</si>
  <si>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</si>
  <si>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</si>
  <si>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</si>
  <si>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</si>
  <si>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</si>
  <si>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</si>
  <si>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</si>
  <si>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</si>
  <si>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</si>
  <si>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</si>
  <si>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</si>
  <si>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</si>
  <si>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</si>
  <si>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</si>
  <si>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</si>
  <si>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</si>
  <si>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</si>
  <si>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</si>
  <si>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</si>
  <si>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</si>
  <si>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</si>
  <si>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</si>
  <si>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</si>
  <si>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</si>
  <si>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</si>
  <si>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</si>
  <si>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</si>
  <si>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</si>
  <si>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</si>
  <si>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</si>
  <si>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</si>
  <si>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</si>
  <si>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</si>
  <si>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</si>
  <si>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</si>
  <si>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</si>
  <si>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</si>
  <si>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</si>
  <si>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</si>
  <si>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</si>
  <si>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</si>
  <si>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</si>
  <si>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</si>
  <si>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</si>
  <si>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</si>
  <si>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</si>
  <si>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</si>
  <si>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</si>
  <si>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</si>
  <si>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</si>
  <si>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</si>
  <si>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</si>
  <si>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</si>
  <si>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</si>
  <si>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</si>
  <si>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</si>
  <si>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</si>
  <si>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</si>
  <si>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</si>
  <si>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</si>
  <si>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</si>
  <si>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</si>
  <si>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</si>
  <si>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</si>
  <si>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</si>
  <si>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</si>
  <si>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</si>
  <si>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</si>
  <si>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</si>
  <si>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</si>
  <si>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</si>
  <si>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</si>
  <si>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</si>
  <si>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</si>
  <si>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</si>
  <si>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</si>
  <si>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</si>
  <si>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</si>
  <si>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</si>
  <si>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</si>
  <si>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</si>
  <si>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</si>
  <si>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</si>
  <si>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</si>
  <si>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</si>
  <si>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</si>
  <si>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</si>
  <si>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</si>
  <si>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</si>
  <si>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</si>
  <si>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</si>
  <si>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</si>
  <si>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</si>
  <si>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</si>
  <si>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</si>
  <si>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</si>
  <si>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</si>
  <si>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</si>
  <si>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</si>
  <si>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</si>
  <si>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</si>
  <si>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</si>
  <si>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</si>
  <si>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</si>
  <si>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</si>
  <si>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</si>
  <si>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</si>
  <si>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</si>
  <si>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</si>
  <si>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</si>
  <si>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</si>
  <si>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</si>
  <si>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</si>
  <si>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</si>
  <si>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</si>
  <si>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</si>
  <si>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</si>
  <si>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</si>
  <si>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</si>
  <si>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</si>
  <si>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</si>
  <si>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</si>
  <si>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</si>
  <si>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</si>
  <si>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</si>
  <si>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</si>
  <si>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</si>
  <si>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</si>
  <si>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</si>
  <si>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</si>
  <si>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</si>
  <si>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</si>
  <si>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</si>
  <si>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</si>
  <si>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</si>
  <si>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</si>
  <si>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</si>
  <si>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</si>
  <si>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</si>
  <si>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</si>
  <si>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</si>
  <si>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</si>
  <si>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</si>
  <si>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</si>
  <si>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</si>
  <si>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</si>
  <si>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</si>
  <si>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</si>
  <si>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</si>
  <si>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</si>
  <si>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</si>
  <si>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</si>
  <si>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</si>
  <si>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</si>
  <si>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</si>
  <si>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</si>
  <si>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</si>
  <si>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</si>
  <si>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</si>
  <si>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</si>
  <si>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</si>
  <si>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</si>
  <si>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</si>
  <si>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</si>
  <si>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</si>
  <si>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</si>
  <si>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</si>
  <si>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</si>
  <si>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</si>
  <si>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</si>
  <si>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</si>
  <si>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</si>
  <si>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</si>
  <si>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</si>
  <si>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</si>
  <si>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</si>
  <si>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</si>
  <si>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</si>
  <si>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</si>
  <si>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</si>
  <si>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1/07/2023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</si>
  <si>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</si>
  <si>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 01/07/2023</t>
  </si>
  <si>
    <t>PLYMOUTH</t>
  </si>
  <si>
    <t>County (Of Facility In Which Staff Work)</t>
  </si>
  <si>
    <t>DATE:01/07/2023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</si>
  <si>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</si>
  <si>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</si>
  <si>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</si>
  <si>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</si>
  <si>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</si>
  <si>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7, 2023</t>
  </si>
  <si>
    <t>01.07.2023</t>
  </si>
  <si>
    <t>HAMPSHIRE</t>
  </si>
  <si>
    <t>DATE: 1/7/2023</t>
  </si>
  <si>
    <t>HAMPDEN COUNTY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</si>
  <si>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</si>
  <si>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</si>
  <si>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</si>
  <si>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</si>
  <si>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</si>
  <si>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</si>
  <si>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</si>
  <si>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01/07/2023</t>
  </si>
  <si>
    <t>DATE: 01/07/2023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</si>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</sst>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0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0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60DE0-1361-4AC4-9C85-F19F5F976149}">
  <dimension ref="A1:C452"/>
  <sheetViews>
    <sheetView tabSelected="1" topLeftCell="A409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478</v>
      </c>
      <c r="B1" s="25" t="s">
        <v>422</v>
      </c>
    </row>
    <row r="2" spans="1:2" ht="15.75" thickBot="1">
      <c r="A2" s="24" t="s">
        <v>469</v>
      </c>
      <c r="B2" s="27" t="s">
        <v>411</v>
      </c>
    </row>
    <row r="3" spans="1:2" ht="15.75" thickBot="1">
      <c r="A3" s="18" t="s">
        <v>10</v>
      </c>
      <c r="B3" s="30" t="s">
        <v>479</v>
      </c>
    </row>
    <row r="5" spans="1:2" ht="15.75" thickBot="1">
      <c r="A5" s="19" t="s">
        <v>0</v>
      </c>
    </row>
    <row r="6" spans="1:2">
      <c r="A6" s="3" t="s">
        <v>1</v>
      </c>
      <c r="B6" s="30" t="s">
        <v>479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479</v>
      </c>
    </row>
    <row r="13" spans="1:2">
      <c r="A13" s="20" t="s">
        <v>4</v>
      </c>
    </row>
    <row r="14" spans="1:2">
      <c r="A14" s="1" t="s">
        <v>5</v>
      </c>
      <c r="B14" s="30" t="s">
        <v>479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479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479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479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479</v>
      </c>
    </row>
    <row r="35" spans="1:2" ht="14.45" customHeight="1">
      <c r="A35" s="7" t="s">
        <v>367</v>
      </c>
      <c r="B35" s="30" t="s">
        <v>479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479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479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 t="s">
        <v>479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479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 t="s">
        <v>479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 t="s">
        <v>479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 t="s">
        <v>479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 t="s">
        <v>479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35411-567E-486F-B8AF-2B6ACACB39D4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474</v>
      </c>
      <c r="B1" s="33" t="s">
        <v>453</v>
      </c>
    </row>
    <row r="2" spans="1:2" ht="15.75" thickBot="1">
      <c r="A2" s="38" t="s">
        <v>459</v>
      </c>
      <c r="B2" s="27" t="s">
        <v>411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4" t="s">
        <v>373</v>
      </c>
      <c r="B11" s="126">
        <f>SUM(B6:B10)</f>
        <v>0</v>
      </c>
    </row>
    <row r="12" spans="1:2" ht="15.75" thickBot="1">
      <c r="A12" s="122"/>
      <c r="B12" s="37"/>
    </row>
    <row r="13" spans="1:2">
      <c r="A13" s="106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3" t="s">
        <v>373</v>
      </c>
      <c r="B22" s="112">
        <f>SUM(B14:B21)</f>
        <v>0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3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3" t="s">
        <v>373</v>
      </c>
      <c r="B44" s="112">
        <f>SUM(B35:B43)</f>
        <v>0</v>
      </c>
    </row>
    <row r="46" spans="1:2" ht="50.1" customHeight="1">
      <c r="A46" s="132" t="s">
        <v>390</v>
      </c>
      <c r="B46" s="114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1" t="s">
        <v>389</v>
      </c>
      <c r="B53" s="114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3" t="s">
        <v>373</v>
      </c>
      <c r="B66" s="112">
        <f>SUM(B52:B65)</f>
        <v>0</v>
      </c>
    </row>
    <row r="67" spans="1:2">
      <c r="A67" s="130"/>
      <c r="B67" s="129"/>
    </row>
    <row r="68" spans="1:2">
      <c r="A68" s="38" t="s">
        <v>449</v>
      </c>
      <c r="B68" s="114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3" t="s">
        <v>373</v>
      </c>
      <c r="B83" s="112">
        <f>SUM(B69:B82)</f>
        <v>0</v>
      </c>
    </row>
    <row r="84" spans="1:2" ht="15.75" thickBot="1"/>
    <row r="85" spans="1:2" ht="30">
      <c r="A85" s="128" t="s">
        <v>428</v>
      </c>
      <c r="B85" s="114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3" t="s">
        <v>373</v>
      </c>
      <c r="B438" s="126">
        <f>SUM(B86:B437)</f>
        <v>0</v>
      </c>
    </row>
    <row r="439" spans="1:2" ht="15.75" thickBot="1"/>
    <row r="440" spans="1:2" ht="30">
      <c r="A440" s="115" t="s">
        <v>391</v>
      </c>
      <c r="B440" s="114"/>
    </row>
    <row r="441" spans="1:2">
      <c r="A441" s="42" t="s">
        <v>475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7" t="s">
        <v>373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D09BC-DC0D-4CF6-8112-089753326309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474</v>
      </c>
      <c r="B1" s="138" t="s">
        <v>451</v>
      </c>
    </row>
    <row r="2" spans="1:2" ht="15.75" thickBot="1">
      <c r="A2" s="38" t="s">
        <v>459</v>
      </c>
      <c r="B2" s="51" t="s">
        <v>411</v>
      </c>
    </row>
    <row r="3" spans="1:2" ht="15.75" thickBot="1">
      <c r="A3" s="18" t="s">
        <v>10</v>
      </c>
      <c r="B3" s="137" t="s">
        <v>479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 t="s">
        <v>479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 t="s">
        <v>479</v>
      </c>
    </row>
    <row r="15" spans="1:2">
      <c r="A15" s="1" t="s">
        <v>6</v>
      </c>
      <c r="B15" s="41" t="s">
        <v>479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6" t="s">
        <v>373</v>
      </c>
      <c r="B22" s="112">
        <f>SUM(B14:B21)</f>
        <v>0</v>
      </c>
    </row>
    <row r="23" spans="1:4" ht="15.75" thickBot="1">
      <c r="A23" s="135"/>
    </row>
    <row r="24" spans="1:4">
      <c r="A24" s="106" t="s">
        <v>392</v>
      </c>
      <c r="B24" s="114"/>
      <c r="D24" t="s">
        <v>443</v>
      </c>
    </row>
    <row r="25" spans="1:4">
      <c r="A25" s="1" t="s">
        <v>393</v>
      </c>
      <c r="B25" s="41" t="s">
        <v>479</v>
      </c>
    </row>
    <row r="26" spans="1:4">
      <c r="A26" s="1" t="s">
        <v>394</v>
      </c>
      <c r="B26" s="41" t="s">
        <v>479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0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 t="s">
        <v>479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0</v>
      </c>
    </row>
    <row r="46" spans="1:2" ht="50.1" customHeight="1">
      <c r="A46" s="46" t="s">
        <v>390</v>
      </c>
      <c r="B46" s="114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 t="s">
        <v>479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 t="s">
        <v>479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0" t="s">
        <v>373</v>
      </c>
      <c r="B63" s="119">
        <f>SUM(B51:B62)</f>
        <v>0</v>
      </c>
    </row>
    <row r="64" spans="1:2">
      <c r="A64" s="20" t="s">
        <v>429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 t="s">
        <v>479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0" t="s">
        <v>373</v>
      </c>
      <c r="B79" s="116">
        <f>SUM(B65:B78)</f>
        <v>0</v>
      </c>
    </row>
    <row r="80" spans="1:2" ht="30">
      <c r="A80" s="128" t="s">
        <v>430</v>
      </c>
      <c r="B80" s="114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 t="s">
        <v>479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12">
        <f>SUM(B81:B432)</f>
        <v>0</v>
      </c>
    </row>
    <row r="434" spans="1:2" ht="15.75" thickBot="1"/>
    <row r="435" spans="1:2" ht="30">
      <c r="A435" s="115" t="s">
        <v>391</v>
      </c>
      <c r="B435" s="114"/>
    </row>
    <row r="436" spans="1:2">
      <c r="A436" s="42" t="s">
        <v>400</v>
      </c>
      <c r="B436" s="41" t="s">
        <v>479</v>
      </c>
    </row>
    <row r="437" spans="1:2">
      <c r="A437" s="42" t="s">
        <v>401</v>
      </c>
      <c r="B437" s="41" t="s">
        <v>479</v>
      </c>
    </row>
    <row r="438" spans="1:2">
      <c r="A438" s="42" t="s">
        <v>471</v>
      </c>
      <c r="B438" s="41">
        <v>0</v>
      </c>
    </row>
    <row r="439" spans="1:2" ht="15.75" thickBot="1">
      <c r="A439" s="113" t="s">
        <v>373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3593C-1DB6-46FA-A6D0-5C38F8826CBA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474</v>
      </c>
      <c r="B1" s="142" t="s">
        <v>454</v>
      </c>
    </row>
    <row r="2" spans="1:2" ht="15.75" thickBot="1">
      <c r="A2" s="38" t="s">
        <v>459</v>
      </c>
      <c r="B2" s="51" t="s">
        <v>411</v>
      </c>
    </row>
    <row r="3" spans="1:2" ht="15.75" thickBot="1">
      <c r="A3" s="18" t="s">
        <v>10</v>
      </c>
      <c r="B3" s="137" t="s">
        <v>479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 t="s">
        <v>479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 t="s">
        <v>479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f>SUM(B13:B21)</f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 t="s">
        <v>479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 t="s">
        <v>479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1" t="s">
        <v>373</v>
      </c>
      <c r="B44" s="112">
        <f>SUM(B35:B43)</f>
        <v>0</v>
      </c>
    </row>
    <row r="46" spans="1:2" ht="50.1" customHeight="1">
      <c r="A46" s="131" t="s">
        <v>390</v>
      </c>
      <c r="B46" s="114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 t="s">
        <v>479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7" t="s">
        <v>373</v>
      </c>
      <c r="B63" s="112">
        <f>SUM(B50:B62)</f>
        <v>0</v>
      </c>
    </row>
    <row r="64" spans="1:2">
      <c r="A64" s="20" t="s">
        <v>431</v>
      </c>
      <c r="B64" s="114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 t="s">
        <v>479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0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>
      <c r="A80" s="139"/>
    </row>
    <row r="81" spans="1:2">
      <c r="A81" s="106" t="s">
        <v>432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 t="s">
        <v>479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3" t="s">
        <v>373</v>
      </c>
      <c r="B434" s="112">
        <f>SUM(B82:B433)</f>
        <v>0</v>
      </c>
    </row>
    <row r="436" spans="1:2" ht="30">
      <c r="A436" s="43" t="s">
        <v>391</v>
      </c>
      <c r="B436" s="114"/>
    </row>
    <row r="437" spans="1:2">
      <c r="A437" s="42" t="s">
        <v>475</v>
      </c>
      <c r="B437" s="41" t="s">
        <v>479</v>
      </c>
    </row>
    <row r="438" spans="1:2">
      <c r="A438" s="42" t="s">
        <v>423</v>
      </c>
      <c r="B438" s="41">
        <v>0</v>
      </c>
    </row>
    <row r="439" spans="1:2">
      <c r="A439" s="42" t="s">
        <v>477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476</v>
      </c>
      <c r="B441" s="41">
        <v>0</v>
      </c>
    </row>
    <row r="442" spans="1:2" ht="15.75" thickBot="1">
      <c r="A442" s="127" t="s">
        <v>373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3DD1F-D685-411F-8E1C-7B813D276F7F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474</v>
      </c>
      <c r="B1" s="144" t="s">
        <v>416</v>
      </c>
    </row>
    <row r="2" spans="1:2" ht="15.75" thickBot="1">
      <c r="A2" s="38" t="s">
        <v>459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  <c r="B22" s="30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29" spans="1:2" ht="15.75" thickBot="1">
      <c r="B29" s="30"/>
    </row>
    <row r="30" spans="1:2">
      <c r="A30" s="28" t="s">
        <v>363</v>
      </c>
      <c r="B30" s="121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0" t="s">
        <v>373</v>
      </c>
      <c r="B40" s="112">
        <v>0</v>
      </c>
    </row>
    <row r="42" spans="1:2" ht="50.1" customHeight="1">
      <c r="A42" s="131" t="s">
        <v>434</v>
      </c>
      <c r="B42" s="114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1" t="s">
        <v>389</v>
      </c>
      <c r="B46" s="114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0" t="s">
        <v>373</v>
      </c>
      <c r="B59" s="119">
        <f>SUM(B47:B58)</f>
        <v>0</v>
      </c>
    </row>
    <row r="60" spans="1:2">
      <c r="A60" s="20" t="s">
        <v>435</v>
      </c>
      <c r="B60" s="118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0" t="s">
        <v>373</v>
      </c>
      <c r="B75" s="112">
        <f>SUM(B61:B74)</f>
        <v>0</v>
      </c>
    </row>
    <row r="76" spans="1:2" ht="15.75" thickBot="1"/>
    <row r="77" spans="1:2" ht="30">
      <c r="A77" s="128" t="s">
        <v>436</v>
      </c>
      <c r="B77" s="114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0" t="s">
        <v>373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391</v>
      </c>
      <c r="B432" s="114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471</v>
      </c>
      <c r="B435" s="41">
        <v>0</v>
      </c>
    </row>
    <row r="436" spans="1:2" ht="15.75" thickBot="1">
      <c r="A436" s="120" t="s">
        <v>373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F743D-D8DE-4770-8599-1547AD5E56A4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474</v>
      </c>
      <c r="B1" s="138" t="s">
        <v>437</v>
      </c>
    </row>
    <row r="2" spans="1:2" ht="15.75" thickBot="1">
      <c r="A2" s="38" t="s">
        <v>459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32" spans="1:2" ht="15.75" thickBot="1"/>
    <row r="33" spans="1:2">
      <c r="A33" s="28" t="s">
        <v>363</v>
      </c>
      <c r="B33" s="121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0" t="s">
        <v>373</v>
      </c>
      <c r="B43" s="112">
        <v>0</v>
      </c>
    </row>
    <row r="44" spans="1:2" ht="15.75" thickBot="1"/>
    <row r="45" spans="1:2" ht="50.1" customHeight="1">
      <c r="A45" s="146" t="s">
        <v>390</v>
      </c>
      <c r="B45" s="114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5" t="s">
        <v>389</v>
      </c>
      <c r="B48" s="114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7" t="s">
        <v>373</v>
      </c>
      <c r="B61" s="112">
        <f>SUM(B48:B60)</f>
        <v>0</v>
      </c>
    </row>
    <row r="62" spans="1:2">
      <c r="A62" s="20" t="s">
        <v>438</v>
      </c>
      <c r="B62" s="114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7" t="s">
        <v>373</v>
      </c>
      <c r="B77" s="112">
        <f>SUM(B63:B76)</f>
        <v>0</v>
      </c>
    </row>
    <row r="78" spans="1:2" ht="15.75" thickBot="1"/>
    <row r="79" spans="1:2" ht="30">
      <c r="A79" s="128" t="s">
        <v>439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3" t="s">
        <v>373</v>
      </c>
      <c r="B432" s="126">
        <f>SUM(B80:B431)</f>
        <v>0</v>
      </c>
    </row>
    <row r="433" spans="1:2" ht="15.75" thickBot="1"/>
    <row r="434" spans="1:2" ht="45" customHeight="1">
      <c r="A434" s="115" t="s">
        <v>391</v>
      </c>
      <c r="B434" s="114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7" t="s">
        <v>373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98217-46C0-4ED9-A091-0EBD14F3721F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474</v>
      </c>
      <c r="B1" s="34" t="s">
        <v>455</v>
      </c>
    </row>
    <row r="2" spans="1:2" ht="15.75" thickBot="1">
      <c r="A2" s="38" t="s">
        <v>459</v>
      </c>
      <c r="B2" s="26" t="s">
        <v>414</v>
      </c>
    </row>
    <row r="3" spans="1:2" ht="15.75" thickBot="1">
      <c r="A3" s="67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v>0</v>
      </c>
    </row>
    <row r="32" spans="1:2" ht="15.75" thickBot="1"/>
    <row r="33" spans="1:2" ht="15.75" thickBot="1">
      <c r="A33" s="147" t="s">
        <v>363</v>
      </c>
      <c r="B33" s="121"/>
    </row>
    <row r="34" spans="1:2">
      <c r="A34" s="140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1" t="s">
        <v>373</v>
      </c>
      <c r="B43" s="112">
        <v>0</v>
      </c>
    </row>
    <row r="44" spans="1:2" ht="15.75" thickBot="1">
      <c r="B44"/>
    </row>
    <row r="45" spans="1:2" ht="60" customHeight="1">
      <c r="A45" s="29" t="s">
        <v>390</v>
      </c>
      <c r="B45" s="114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3" t="s">
        <v>373</v>
      </c>
      <c r="B63" s="119">
        <f>SUM(B51:B62)</f>
        <v>0</v>
      </c>
    </row>
    <row r="64" spans="1:2" ht="30">
      <c r="A64" s="128" t="s">
        <v>440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 ht="15.75" thickBot="1">
      <c r="B80"/>
    </row>
    <row r="81" spans="1:2" ht="30">
      <c r="A81" s="128" t="s">
        <v>441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3" t="s">
        <v>373</v>
      </c>
      <c r="B434" s="126">
        <f>SUM(B82:B433)</f>
        <v>0</v>
      </c>
    </row>
    <row r="435" spans="1:2" ht="15.75" thickBot="1"/>
    <row r="436" spans="1:2" ht="30">
      <c r="A436" s="115" t="s">
        <v>391</v>
      </c>
      <c r="B436" s="114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471</v>
      </c>
      <c r="B439" s="41">
        <v>0</v>
      </c>
    </row>
    <row r="440" spans="1:2" ht="15.75" thickBot="1">
      <c r="A440" s="120" t="s">
        <v>373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E2522-8B37-4921-8E1F-712785CAF6A2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474</v>
      </c>
      <c r="B1" s="138" t="s">
        <v>419</v>
      </c>
    </row>
    <row r="2" spans="1:2">
      <c r="A2" s="38" t="s">
        <v>459</v>
      </c>
      <c r="B2" s="56" t="s">
        <v>411</v>
      </c>
    </row>
    <row r="3" spans="1:2" ht="15.75" thickBot="1">
      <c r="A3" s="73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v>0</v>
      </c>
    </row>
    <row r="23" spans="1:2" ht="15.75" thickBot="1">
      <c r="A23" s="14"/>
      <c r="B23" s="30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363</v>
      </c>
      <c r="B32" s="121"/>
    </row>
    <row r="33" spans="1:2">
      <c r="A33" s="140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0" t="s">
        <v>373</v>
      </c>
      <c r="B42" s="112">
        <v>0</v>
      </c>
    </row>
    <row r="43" spans="1:2" ht="15.75" thickBot="1">
      <c r="B43" s="30"/>
    </row>
    <row r="44" spans="1:2" ht="45.75" thickBot="1">
      <c r="A44" s="148" t="s">
        <v>390</v>
      </c>
      <c r="B44" s="114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8" t="s">
        <v>389</v>
      </c>
      <c r="B50" s="114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0" t="s">
        <v>373</v>
      </c>
      <c r="B63" s="112">
        <f>SUM(B50:B62)</f>
        <v>0</v>
      </c>
    </row>
    <row r="64" spans="1:2" ht="15.75" thickBot="1">
      <c r="A64" s="18" t="s">
        <v>431</v>
      </c>
      <c r="B64" s="114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0" t="s">
        <v>373</v>
      </c>
      <c r="B79" s="112">
        <f>SUM(B65:B78)</f>
        <v>0</v>
      </c>
    </row>
    <row r="80" spans="1:2" ht="30">
      <c r="A80" s="128" t="s">
        <v>442</v>
      </c>
      <c r="B80" s="118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26">
        <f>SUM(B81:B432)</f>
        <v>0</v>
      </c>
    </row>
    <row r="434" spans="1:2">
      <c r="B434" s="30"/>
    </row>
    <row r="435" spans="1:2" ht="30">
      <c r="A435" s="43" t="s">
        <v>391</v>
      </c>
      <c r="B435" s="114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0" t="s">
        <v>373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FEF2A-6424-4145-8066-B66B34D880FB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470</v>
      </c>
      <c r="B1" s="25" t="s">
        <v>422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14</v>
      </c>
    </row>
    <row r="5" spans="1:2" ht="15.75" thickBot="1">
      <c r="A5" s="19" t="s">
        <v>0</v>
      </c>
    </row>
    <row r="6" spans="1:2">
      <c r="A6" s="3" t="s">
        <v>1</v>
      </c>
      <c r="B6" s="30">
        <v>14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14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8</v>
      </c>
    </row>
    <row r="15" spans="1:2">
      <c r="A15" s="1" t="s">
        <v>6</v>
      </c>
      <c r="B15" s="30" t="s">
        <v>479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479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14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479</v>
      </c>
    </row>
    <row r="26" spans="1:2">
      <c r="A26" s="1" t="s">
        <v>394</v>
      </c>
      <c r="B26" s="30">
        <v>10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14</v>
      </c>
    </row>
    <row r="30" spans="1:2" ht="15.75" thickBot="1">
      <c r="A30" s="108"/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1" t="s">
        <v>364</v>
      </c>
      <c r="B32" s="30" t="s">
        <v>443</v>
      </c>
    </row>
    <row r="33" spans="1:2">
      <c r="A33" s="1" t="s">
        <v>365</v>
      </c>
      <c r="B33" s="30" t="s">
        <v>479</v>
      </c>
    </row>
    <row r="34" spans="1:2">
      <c r="A34" s="1" t="s">
        <v>366</v>
      </c>
      <c r="B34" s="30" t="s">
        <v>479</v>
      </c>
    </row>
    <row r="35" spans="1:2" ht="14.45" customHeight="1">
      <c r="A35" s="1" t="s">
        <v>367</v>
      </c>
      <c r="B35" s="30">
        <v>5</v>
      </c>
    </row>
    <row r="36" spans="1:2">
      <c r="A36" s="1" t="s">
        <v>368</v>
      </c>
      <c r="B36" s="30" t="s">
        <v>479</v>
      </c>
    </row>
    <row r="37" spans="1:2">
      <c r="A37" s="1" t="s">
        <v>369</v>
      </c>
      <c r="B37" s="30" t="s">
        <v>479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>
        <v>14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11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479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14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14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14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14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14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10</v>
      </c>
    </row>
    <row r="434" spans="1:2">
      <c r="A434" s="12" t="s">
        <v>401</v>
      </c>
      <c r="B434" s="30" t="s">
        <v>479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806DC-3D41-4784-B6F9-FF8C965F3442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470</v>
      </c>
      <c r="B1" s="25" t="s">
        <v>424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6</v>
      </c>
    </row>
    <row r="5" spans="1:2" ht="15.75" thickBot="1">
      <c r="A5" s="19" t="s">
        <v>0</v>
      </c>
    </row>
    <row r="6" spans="1:2">
      <c r="A6" s="3" t="s">
        <v>1</v>
      </c>
      <c r="B6" s="30" t="s">
        <v>479</v>
      </c>
    </row>
    <row r="7" spans="1:2">
      <c r="A7" s="1" t="s">
        <v>2</v>
      </c>
      <c r="B7" s="30" t="s">
        <v>479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6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479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479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479</v>
      </c>
    </row>
    <row r="26" spans="1:2">
      <c r="A26" s="1" t="s">
        <v>394</v>
      </c>
      <c r="B26" s="30">
        <v>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6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479</v>
      </c>
    </row>
    <row r="34" spans="1:2">
      <c r="A34" s="7" t="s">
        <v>366</v>
      </c>
      <c r="B34" s="30" t="s">
        <v>479</v>
      </c>
    </row>
    <row r="35" spans="1:2">
      <c r="A35" s="7" t="s">
        <v>367</v>
      </c>
      <c r="B35" s="30" t="s">
        <v>479</v>
      </c>
    </row>
    <row r="36" spans="1:2">
      <c r="A36" s="7" t="s">
        <v>368</v>
      </c>
    </row>
    <row r="37" spans="1:2">
      <c r="A37" s="7" t="s">
        <v>369</v>
      </c>
      <c r="B37" s="30" t="s">
        <v>479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>
        <v>6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6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  <c r="B59" s="30">
        <v>6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6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>
        <v>6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>
        <v>6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>
        <v>6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5</v>
      </c>
    </row>
    <row r="435" spans="1:2">
      <c r="A435" s="12" t="s">
        <v>423</v>
      </c>
    </row>
    <row r="436" spans="1:2">
      <c r="A436" s="12" t="s">
        <v>405</v>
      </c>
      <c r="B436" s="30" t="s">
        <v>479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50E8C-6088-46FA-A907-1030F64D215C}">
  <dimension ref="A1:B455"/>
  <sheetViews>
    <sheetView topLeftCell="A413"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470</v>
      </c>
      <c r="B1" s="25" t="s">
        <v>408</v>
      </c>
    </row>
    <row r="2" spans="1:2" ht="15.75" thickBot="1">
      <c r="A2" s="24" t="s">
        <v>456</v>
      </c>
      <c r="B2" s="27" t="s">
        <v>407</v>
      </c>
    </row>
    <row r="3" spans="1:2" ht="15.75" thickBot="1">
      <c r="A3" s="18" t="s">
        <v>10</v>
      </c>
      <c r="B3" s="30" t="s">
        <v>479</v>
      </c>
    </row>
    <row r="5" spans="1:2" ht="15.75" thickBot="1">
      <c r="A5" s="19" t="s">
        <v>0</v>
      </c>
    </row>
    <row r="6" spans="1:2">
      <c r="A6" s="3" t="s">
        <v>1</v>
      </c>
      <c r="B6" s="30" t="s">
        <v>479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479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479</v>
      </c>
    </row>
    <row r="15" spans="1:2">
      <c r="A15" s="1" t="s">
        <v>6</v>
      </c>
      <c r="B15" s="30" t="s">
        <v>479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479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479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479</v>
      </c>
    </row>
    <row r="26" spans="1:2">
      <c r="A26" s="1" t="s">
        <v>394</v>
      </c>
      <c r="B26" s="30" t="s">
        <v>479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479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479</v>
      </c>
    </row>
    <row r="35" spans="1:2">
      <c r="A35" s="7" t="s">
        <v>367</v>
      </c>
      <c r="B35" s="30" t="s">
        <v>479</v>
      </c>
    </row>
    <row r="36" spans="1:2">
      <c r="A36" s="7" t="s">
        <v>368</v>
      </c>
      <c r="B36" s="30" t="s">
        <v>479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479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479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479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479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479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479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479</v>
      </c>
    </row>
    <row r="433" spans="1:2">
      <c r="A433" s="12" t="s">
        <v>401</v>
      </c>
      <c r="B433" s="30" t="s">
        <v>479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A8B95-038F-407E-BD96-BDC718E58CA4}">
  <dimension ref="A1:B457"/>
  <sheetViews>
    <sheetView topLeftCell="A421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478</v>
      </c>
      <c r="B1" s="25" t="s">
        <v>424</v>
      </c>
    </row>
    <row r="2" spans="1:2" ht="15.75" thickBot="1">
      <c r="A2" s="24" t="s">
        <v>469</v>
      </c>
      <c r="B2" s="27" t="s">
        <v>411</v>
      </c>
    </row>
    <row r="3" spans="1:2" ht="15.75" thickBot="1">
      <c r="A3" s="18" t="s">
        <v>10</v>
      </c>
      <c r="B3" s="30" t="s">
        <v>479</v>
      </c>
    </row>
    <row r="5" spans="1:2" ht="15.75" thickBot="1">
      <c r="A5" s="19" t="s">
        <v>0</v>
      </c>
    </row>
    <row r="6" spans="1:2">
      <c r="A6" s="3" t="s">
        <v>1</v>
      </c>
      <c r="B6" s="30" t="s">
        <v>479</v>
      </c>
    </row>
    <row r="7" spans="1:2">
      <c r="A7" s="1" t="s">
        <v>2</v>
      </c>
      <c r="B7" s="30" t="s">
        <v>479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479</v>
      </c>
    </row>
    <row r="13" spans="1:2">
      <c r="A13" s="20" t="s">
        <v>4</v>
      </c>
    </row>
    <row r="14" spans="1:2">
      <c r="A14" s="1" t="s">
        <v>5</v>
      </c>
      <c r="B14" s="30" t="s">
        <v>479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479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479</v>
      </c>
    </row>
    <row r="26" spans="1:2">
      <c r="A26" s="1" t="s">
        <v>394</v>
      </c>
      <c r="B26" s="30" t="s">
        <v>479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479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 t="s">
        <v>479</v>
      </c>
    </row>
    <row r="36" spans="1:2">
      <c r="A36" s="7" t="s">
        <v>368</v>
      </c>
      <c r="B36" s="30" t="s">
        <v>479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479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479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479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479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479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479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479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2A534-5273-4C62-9002-363C06371D68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470</v>
      </c>
      <c r="B1" s="25" t="s">
        <v>409</v>
      </c>
    </row>
    <row r="2" spans="1:2" ht="15.75" thickBot="1">
      <c r="A2" s="24" t="s">
        <v>456</v>
      </c>
      <c r="B2" s="27" t="s">
        <v>410</v>
      </c>
    </row>
    <row r="3" spans="1:2" ht="15.75" thickBot="1">
      <c r="A3" s="18" t="s">
        <v>10</v>
      </c>
      <c r="B3" s="30" t="s">
        <v>479</v>
      </c>
    </row>
    <row r="5" spans="1:2" ht="15.75" thickBot="1">
      <c r="A5" s="19" t="s">
        <v>0</v>
      </c>
    </row>
    <row r="6" spans="1:2">
      <c r="A6" s="3" t="s">
        <v>1</v>
      </c>
      <c r="B6" s="30" t="s">
        <v>479</v>
      </c>
    </row>
    <row r="7" spans="1:2">
      <c r="A7" s="1" t="s">
        <v>2</v>
      </c>
      <c r="B7" s="30" t="s">
        <v>479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479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479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479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479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479</v>
      </c>
    </row>
    <row r="26" spans="1:2">
      <c r="A26" s="1" t="s">
        <v>394</v>
      </c>
      <c r="B26" s="30" t="s">
        <v>479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479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479</v>
      </c>
    </row>
    <row r="34" spans="1:2">
      <c r="A34" s="7" t="s">
        <v>366</v>
      </c>
      <c r="B34" s="30" t="s">
        <v>479</v>
      </c>
    </row>
    <row r="35" spans="1:2">
      <c r="A35" s="7" t="s">
        <v>367</v>
      </c>
      <c r="B35" s="30" t="s">
        <v>479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479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479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479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479</v>
      </c>
    </row>
    <row r="77" spans="1:2" ht="15.7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479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479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479</v>
      </c>
    </row>
    <row r="435" spans="1:2">
      <c r="A435" s="12" t="s">
        <v>423</v>
      </c>
    </row>
    <row r="436" spans="1:2">
      <c r="A436" s="12" t="s">
        <v>433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DE984-D9DF-4D5E-8C62-840B99C6DD64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470</v>
      </c>
      <c r="B1" s="33" t="s">
        <v>416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C9FFF-0777-4448-8561-D830B8E78E60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470</v>
      </c>
      <c r="B1" s="33" t="s">
        <v>437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3DE8D-C127-4CC1-B468-0FF09BE22D3E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470</v>
      </c>
      <c r="B1" s="34" t="s">
        <v>418</v>
      </c>
    </row>
    <row r="2" spans="1:2" ht="15.75" thickBot="1">
      <c r="A2" s="24" t="s">
        <v>456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1226D-BF56-4BB0-BABF-A041A793F482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470</v>
      </c>
      <c r="B1" s="25" t="s">
        <v>419</v>
      </c>
    </row>
    <row r="2" spans="1:2" ht="15.75" thickBot="1">
      <c r="A2" s="24" t="s">
        <v>456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C4A18-52E1-4609-8204-C2438AC5B424}">
  <dimension ref="A1:B456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44933</v>
      </c>
      <c r="B2" s="27" t="s">
        <v>411</v>
      </c>
    </row>
    <row r="3" spans="1:2" ht="15.75" thickBot="1">
      <c r="A3" s="18" t="s">
        <v>10</v>
      </c>
      <c r="B3" s="23" t="s">
        <v>479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479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479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479</v>
      </c>
    </row>
    <row r="15" spans="1:2">
      <c r="A15" s="1" t="s">
        <v>6</v>
      </c>
      <c r="B15" s="23" t="s">
        <v>479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479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 t="s">
        <v>479</v>
      </c>
    </row>
    <row r="26" spans="1:2">
      <c r="A26" s="1" t="s">
        <v>394</v>
      </c>
      <c r="B26" s="23" t="s">
        <v>479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479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 t="s">
        <v>479</v>
      </c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 ht="14.45" customHeight="1">
      <c r="A35" s="7" t="s">
        <v>367</v>
      </c>
      <c r="B35" s="23" t="s">
        <v>479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479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479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461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461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479</v>
      </c>
    </row>
    <row r="434" spans="1:2">
      <c r="A434" s="12" t="s">
        <v>401</v>
      </c>
      <c r="B434" s="23"/>
    </row>
    <row r="435" spans="1:2">
      <c r="A435" s="12" t="s">
        <v>373</v>
      </c>
      <c r="B435" s="23" t="s">
        <v>479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2EBA7-9991-443F-AAFE-3860A62C84DB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453</v>
      </c>
    </row>
    <row r="2" spans="1:2" ht="15.75" thickBot="1">
      <c r="A2" s="76">
        <v>44933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449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465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461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464</v>
      </c>
      <c r="B439" s="23"/>
    </row>
    <row r="440" spans="1:2">
      <c r="A440" s="12" t="s">
        <v>463</v>
      </c>
      <c r="B440" s="23"/>
    </row>
    <row r="441" spans="1:2">
      <c r="A441" s="12" t="s">
        <v>462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C30EB-3702-4B3C-81EC-1E8007BCC1B4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451</v>
      </c>
    </row>
    <row r="2" spans="1:2" ht="16.5" thickBot="1">
      <c r="A2" s="102">
        <v>44933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467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465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465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 t="s">
        <v>466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6B715-C7A9-4EB1-BD67-266D1CCD6E6C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454</v>
      </c>
    </row>
    <row r="2" spans="1:2" ht="15.75" thickBot="1">
      <c r="A2" s="76">
        <v>44933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465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465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464</v>
      </c>
      <c r="B439" s="23"/>
    </row>
    <row r="440" spans="1:2">
      <c r="A440" s="12" t="s">
        <v>463</v>
      </c>
      <c r="B440" s="23"/>
    </row>
    <row r="441" spans="1:2">
      <c r="A441" s="12" t="s">
        <v>462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51EAC-3351-4ACC-B122-391FB24B4644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44933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1DFB4-3C96-47F5-9DAD-161E4500A128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478</v>
      </c>
      <c r="B1" s="25" t="s">
        <v>408</v>
      </c>
    </row>
    <row r="2" spans="1:2" ht="15.75" thickBot="1">
      <c r="A2" s="24" t="s">
        <v>469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6A0B2-2BDF-4F89-B841-8EEC1330C31C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468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E6EAB-D7C5-41FF-8F17-A93F05D26C4B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455</v>
      </c>
    </row>
    <row r="2" spans="1:2" ht="15.75" thickBot="1">
      <c r="A2" t="s">
        <v>469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1B52E-2BD7-4FB6-B928-CB5E6BE2DA19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44933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52C91-40CA-481B-B024-DF4C7DEE4044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460</v>
      </c>
      <c r="B1" s="25" t="s">
        <v>422</v>
      </c>
    </row>
    <row r="2" spans="1:2">
      <c r="A2" s="38" t="s">
        <v>459</v>
      </c>
      <c r="B2" s="27" t="s">
        <v>411</v>
      </c>
    </row>
    <row r="3" spans="1:2">
      <c r="A3" s="71" t="s">
        <v>10</v>
      </c>
      <c r="B3" s="30">
        <v>16</v>
      </c>
    </row>
    <row r="5" spans="1:2" ht="15.75" thickBot="1">
      <c r="A5" s="19" t="s">
        <v>0</v>
      </c>
    </row>
    <row r="6" spans="1:2">
      <c r="A6" s="3" t="s">
        <v>1</v>
      </c>
      <c r="B6" s="30">
        <v>12</v>
      </c>
    </row>
    <row r="7" spans="1:2">
      <c r="A7" s="1" t="s">
        <v>2</v>
      </c>
      <c r="B7" s="30" t="s">
        <v>479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16</v>
      </c>
    </row>
    <row r="13" spans="1:2">
      <c r="A13" s="38" t="s">
        <v>4</v>
      </c>
    </row>
    <row r="14" spans="1:2">
      <c r="A14" s="42" t="s">
        <v>5</v>
      </c>
      <c r="B14" s="30">
        <v>12</v>
      </c>
    </row>
    <row r="15" spans="1:2">
      <c r="A15" s="42" t="s">
        <v>6</v>
      </c>
      <c r="B15" s="30" t="s">
        <v>479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16</v>
      </c>
    </row>
    <row r="24" spans="1:2">
      <c r="A24" s="38" t="s">
        <v>392</v>
      </c>
    </row>
    <row r="25" spans="1:2">
      <c r="A25" s="42" t="s">
        <v>393</v>
      </c>
      <c r="B25" s="30">
        <v>9</v>
      </c>
    </row>
    <row r="26" spans="1:2">
      <c r="A26" s="42" t="s">
        <v>394</v>
      </c>
      <c r="B26" s="30">
        <v>7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16</v>
      </c>
    </row>
    <row r="31" spans="1:2">
      <c r="A31" s="38" t="s">
        <v>363</v>
      </c>
    </row>
    <row r="32" spans="1:2">
      <c r="A32" s="42" t="s">
        <v>364</v>
      </c>
      <c r="B32" s="30" t="s">
        <v>479</v>
      </c>
    </row>
    <row r="33" spans="1:2">
      <c r="A33" s="42" t="s">
        <v>365</v>
      </c>
      <c r="B33" s="30" t="s">
        <v>479</v>
      </c>
    </row>
    <row r="34" spans="1:2">
      <c r="A34" s="42" t="s">
        <v>366</v>
      </c>
      <c r="B34" s="30">
        <v>12</v>
      </c>
    </row>
    <row r="35" spans="1:2" ht="14.45" customHeight="1">
      <c r="A35" s="42" t="s">
        <v>367</v>
      </c>
      <c r="B35" s="30" t="s">
        <v>479</v>
      </c>
    </row>
    <row r="36" spans="1:2">
      <c r="A36" s="42" t="s">
        <v>368</v>
      </c>
      <c r="B36" s="30" t="s">
        <v>479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16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11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>
        <v>5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16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16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16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479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16</v>
      </c>
    </row>
    <row r="434" spans="1:2">
      <c r="A434" s="69" t="s">
        <v>391</v>
      </c>
    </row>
    <row r="435" spans="1:2">
      <c r="A435" s="42" t="s">
        <v>400</v>
      </c>
      <c r="B435" s="30">
        <v>15</v>
      </c>
    </row>
    <row r="436" spans="1:2">
      <c r="A436" s="42" t="s">
        <v>401</v>
      </c>
      <c r="B436" s="30" t="s">
        <v>479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AE86F-D624-47C4-B806-FD0F02C5F701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460</v>
      </c>
      <c r="B1" s="25" t="s">
        <v>424</v>
      </c>
    </row>
    <row r="2" spans="1:2">
      <c r="A2" s="38" t="s">
        <v>459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6521B-0F4E-46C3-9D6B-D992255F3B87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460</v>
      </c>
      <c r="B1" s="25" t="s">
        <v>408</v>
      </c>
    </row>
    <row r="2" spans="1:2">
      <c r="A2" s="38" t="s">
        <v>459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966B9-2C4B-4DFC-9396-132A28DB51E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460</v>
      </c>
      <c r="B1" s="25" t="s">
        <v>409</v>
      </c>
    </row>
    <row r="2" spans="1:2">
      <c r="A2" s="38" t="s">
        <v>459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FC334-EFEB-4E9A-95EA-6814BB32431A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416</v>
      </c>
    </row>
    <row r="2" spans="1:2">
      <c r="A2" s="38" t="s">
        <v>459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3A8AB-2725-40C4-BA7D-EFF910DC183F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460</v>
      </c>
      <c r="B1" s="33" t="s">
        <v>437</v>
      </c>
    </row>
    <row r="2" spans="1:2">
      <c r="A2" s="38" t="s">
        <v>459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F689E-557C-4BB4-A3A5-8D01970D4B5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460</v>
      </c>
      <c r="B1" s="34" t="s">
        <v>418</v>
      </c>
    </row>
    <row r="2" spans="1:2">
      <c r="A2" s="38" t="s">
        <v>459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C95A8-3292-4B63-A184-28680322F7D1}">
  <dimension ref="A1:B455"/>
  <sheetViews>
    <sheetView topLeftCell="A421"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478</v>
      </c>
      <c r="B1" s="25" t="s">
        <v>409</v>
      </c>
    </row>
    <row r="2" spans="1:2" ht="15.75" thickBot="1">
      <c r="A2" s="24" t="s">
        <v>469</v>
      </c>
      <c r="B2" s="27" t="s">
        <v>410</v>
      </c>
    </row>
    <row r="3" spans="1:2" ht="15.75" thickBot="1">
      <c r="A3" s="18" t="s">
        <v>10</v>
      </c>
      <c r="B3" s="30" t="s">
        <v>479</v>
      </c>
    </row>
    <row r="5" spans="1:2" ht="15.75" thickBot="1">
      <c r="A5" s="19" t="s">
        <v>0</v>
      </c>
    </row>
    <row r="6" spans="1:2">
      <c r="A6" s="3" t="s">
        <v>1</v>
      </c>
      <c r="B6" s="30" t="s">
        <v>479</v>
      </c>
    </row>
    <row r="7" spans="1:2">
      <c r="A7" s="1" t="s">
        <v>2</v>
      </c>
      <c r="B7" s="30" t="s">
        <v>479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479</v>
      </c>
    </row>
    <row r="13" spans="1:2">
      <c r="A13" s="20" t="s">
        <v>4</v>
      </c>
    </row>
    <row r="14" spans="1:2">
      <c r="A14" s="1" t="s">
        <v>5</v>
      </c>
      <c r="B14" s="30" t="s">
        <v>479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479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479</v>
      </c>
    </row>
    <row r="26" spans="1:2">
      <c r="A26" s="1" t="s">
        <v>394</v>
      </c>
      <c r="B26" s="30" t="s">
        <v>479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479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 t="s">
        <v>479</v>
      </c>
    </row>
    <row r="36" spans="1:2">
      <c r="A36" s="7" t="s">
        <v>368</v>
      </c>
      <c r="B36" s="30" t="s">
        <v>479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479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479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479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479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479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479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581EB-C9B8-48A4-94C4-78A89A3B891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460</v>
      </c>
      <c r="B1" s="33" t="s">
        <v>419</v>
      </c>
    </row>
    <row r="2" spans="1:2">
      <c r="A2" s="38" t="s">
        <v>459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CE6B3-7FB6-4BCD-B34B-275E232469B4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457</v>
      </c>
      <c r="B2" s="27" t="s">
        <v>411</v>
      </c>
    </row>
    <row r="3" spans="1:2" ht="15.75" thickBot="1">
      <c r="A3" s="18" t="s">
        <v>10</v>
      </c>
      <c r="B3" s="30" t="s">
        <v>479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04AA0-57B0-4644-AE24-D85A369AE47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458</v>
      </c>
      <c r="B1" s="25" t="s">
        <v>424</v>
      </c>
    </row>
    <row r="2" spans="1:2" ht="15.75" thickBot="1">
      <c r="A2" s="24" t="str">
        <f>'HAMPSHIRE Tested Inmates'!A2</f>
        <v>01.07.2023</v>
      </c>
      <c r="B2" s="27" t="s">
        <v>411</v>
      </c>
    </row>
    <row r="3" spans="1:2" ht="15.75" thickBot="1">
      <c r="A3" s="18" t="s">
        <v>10</v>
      </c>
      <c r="B3" s="30" t="s">
        <v>479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BFD48-A515-46F2-B4DF-C7270DA81A35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458</v>
      </c>
      <c r="B1" s="25" t="s">
        <v>408</v>
      </c>
    </row>
    <row r="2" spans="1:2" ht="15.75" thickBot="1">
      <c r="A2" s="24" t="str">
        <f>'HAMPSHIRE Tested Inmates'!A2</f>
        <v>01.07.2023</v>
      </c>
      <c r="B2" s="27" t="s">
        <v>407</v>
      </c>
    </row>
    <row r="3" spans="1:2" ht="15.75" thickBot="1">
      <c r="A3" s="18" t="s">
        <v>10</v>
      </c>
      <c r="B3" s="30" t="s">
        <v>479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88755-A686-4B4C-857C-7F53CCF3911C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458</v>
      </c>
      <c r="B1" s="25" t="s">
        <v>409</v>
      </c>
    </row>
    <row r="2" spans="1:2" ht="15.75" thickBot="1">
      <c r="A2" s="24" t="str">
        <f>'HAMPSHIRE Tested Inmates'!A2</f>
        <v>01.07.2023</v>
      </c>
      <c r="B2" s="27" t="s">
        <v>410</v>
      </c>
    </row>
    <row r="3" spans="1:2" ht="15.75" thickBot="1">
      <c r="A3" s="18" t="s">
        <v>10</v>
      </c>
      <c r="B3" s="30" t="s">
        <v>479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B434C-4B77-4F44-9E37-12C9FDF9024C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24" t="str">
        <f>'HAMPSHIRE Tested Inmates'!A2</f>
        <v>01.07.2023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A5847-E934-4F08-B0A7-F6719F8A83F1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458</v>
      </c>
      <c r="B1" s="33" t="s">
        <v>437</v>
      </c>
    </row>
    <row r="2" spans="1:2">
      <c r="A2" s="24" t="str">
        <f>'HAMPSHIRE Tested Inmates'!A2</f>
        <v>01.07.2023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0D89D-E713-4633-8FB0-34DAF42023C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458</v>
      </c>
      <c r="B1" s="34" t="s">
        <v>418</v>
      </c>
    </row>
    <row r="2" spans="1:2" ht="15.75" thickBot="1">
      <c r="A2" s="24" t="str">
        <f>'HAMPSHIRE Tested Inmates'!A2</f>
        <v>01.07.2023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E0356-F875-400D-B618-62A6784F1AE8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458</v>
      </c>
      <c r="B1" s="33" t="s">
        <v>419</v>
      </c>
    </row>
    <row r="2" spans="1:2" ht="15.75" thickBot="1">
      <c r="A2" s="24" t="str">
        <f>'HAMPSHIRE Tested Inmates'!A2</f>
        <v>01.07.2023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05958-9A7C-4BED-A51B-E58D41AB1CB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f>SUM(B48:B59)</f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40535-4CB9-466F-8E08-CF2FE2FA61ED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478</v>
      </c>
      <c r="B1" s="33" t="s">
        <v>416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D326A-5770-4DDB-89DE-0B114582F0CF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E7B98-80BD-432A-B7E7-5AE9FDFAC82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84DA2-2106-47E4-BEEE-0485F33B368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456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8AF30-1CEF-46CE-B872-9C3936E0480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CEFCB-F514-4BBA-8093-87F910C8F7B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FD46F-1E57-41F6-A872-B8F63F5FA4D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456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155ED-41A5-4A0A-9385-9CEC51F7623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456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AC533-F3F4-49D5-B656-CE63E905F489}">
  <dimension ref="A1:B457"/>
  <sheetViews>
    <sheetView topLeftCell="A2" zoomScale="130" zoomScaleNormal="130" workbookViewId="0">
      <selection activeCell="B4" sqref="B4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D7696-8EC8-4AD4-9C01-A41C12BD39AE}">
  <dimension ref="A1:B457"/>
  <sheetViews>
    <sheetView zoomScaleNormal="100" workbookViewId="0">
      <selection activeCell="B4" sqref="B4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452</v>
      </c>
      <c r="B1" s="23" t="s">
        <v>453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07FFC-3249-4408-85EE-71F1C804BB1C}">
  <dimension ref="A1:B453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2C964-3312-4442-B826-5C1CC1C81C19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478</v>
      </c>
      <c r="B1" s="33" t="s">
        <v>437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110B8-320B-4D14-AA98-804F94AAC941}">
  <dimension ref="A1:B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452</v>
      </c>
      <c r="B1" s="63" t="s">
        <v>454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6EA97-1D99-4A63-9FEB-46D394D67C06}">
  <dimension ref="A1:B451"/>
  <sheetViews>
    <sheetView workbookViewId="0">
      <selection activeCell="B4" sqref="B4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452</v>
      </c>
      <c r="B1" s="64" t="s">
        <v>416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30179-9713-489B-82E5-11FC104828FE}">
  <dimension ref="A1:B440"/>
  <sheetViews>
    <sheetView workbookViewId="0">
      <selection activeCell="B4" sqref="B4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452</v>
      </c>
      <c r="B1" s="64" t="s">
        <v>437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88991-64E0-4A9B-B691-1579CBFF3CDD}">
  <dimension ref="A1:B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452</v>
      </c>
      <c r="B1" s="65" t="s">
        <v>455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CF8FF-B37C-42B6-BE61-FBAD3229508D}">
  <dimension ref="A1:B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452</v>
      </c>
      <c r="B1" s="66" t="s">
        <v>419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387A8-5374-4FEC-9868-2116DADA23C4}">
  <dimension ref="A1:C453"/>
  <sheetViews>
    <sheetView workbookViewId="0">
      <selection activeCell="E6" sqref="E6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422</v>
      </c>
    </row>
    <row r="2" spans="1:2">
      <c r="A2" s="52" t="s">
        <v>447</v>
      </c>
      <c r="B2" s="51" t="s">
        <v>411</v>
      </c>
    </row>
    <row r="3" spans="1:2">
      <c r="A3" s="38" t="s">
        <v>10</v>
      </c>
      <c r="B3" s="41">
        <v>20</v>
      </c>
    </row>
    <row r="5" spans="1:2">
      <c r="A5" s="38" t="s">
        <v>0</v>
      </c>
    </row>
    <row r="6" spans="1:2">
      <c r="A6" s="42" t="s">
        <v>1</v>
      </c>
      <c r="B6" s="50">
        <f>B3</f>
        <v>20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20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7</v>
      </c>
    </row>
    <row r="15" spans="1:2">
      <c r="A15" s="42" t="s">
        <v>6</v>
      </c>
      <c r="B15" s="41">
        <v>10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479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17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>
        <v>5</v>
      </c>
    </row>
    <row r="34" spans="1:2">
      <c r="A34" s="42" t="s">
        <v>366</v>
      </c>
      <c r="B34" s="41">
        <v>12</v>
      </c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 t="s">
        <v>479</v>
      </c>
    </row>
    <row r="37" spans="1:2">
      <c r="A37" s="42" t="s">
        <v>369</v>
      </c>
      <c r="B37" s="41"/>
    </row>
    <row r="38" spans="1:2">
      <c r="A38" s="42" t="s">
        <v>370</v>
      </c>
      <c r="B38" s="41" t="s">
        <v>479</v>
      </c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17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17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 t="s">
        <v>479</v>
      </c>
    </row>
    <row r="55" spans="1:2">
      <c r="A55" s="45" t="s">
        <v>377</v>
      </c>
      <c r="B55" s="41"/>
    </row>
    <row r="56" spans="1:2">
      <c r="A56" s="45" t="s">
        <v>378</v>
      </c>
      <c r="B56" s="41" t="s">
        <v>479</v>
      </c>
    </row>
    <row r="57" spans="1:2">
      <c r="A57" s="45" t="s">
        <v>379</v>
      </c>
      <c r="B57" s="41"/>
    </row>
    <row r="58" spans="1:2">
      <c r="A58" s="44" t="s">
        <v>11</v>
      </c>
      <c r="B58" s="41" t="s">
        <v>479</v>
      </c>
    </row>
    <row r="59" spans="1:2">
      <c r="A59" s="44" t="s">
        <v>373</v>
      </c>
      <c r="B59" s="41">
        <f>SUM(B47:B58)</f>
        <v>17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20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20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20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20</v>
      </c>
    </row>
    <row r="433" spans="1:2" ht="30">
      <c r="A433" s="43" t="s">
        <v>391</v>
      </c>
    </row>
    <row r="434" spans="1:2">
      <c r="A434" s="42" t="s">
        <v>400</v>
      </c>
      <c r="B434" s="41">
        <v>20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C9393-9F82-4673-9784-183DAFB7F68E}">
  <dimension ref="A1:B459"/>
  <sheetViews>
    <sheetView workbookViewId="0">
      <selection activeCell="E6" sqref="E6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424</v>
      </c>
    </row>
    <row r="2" spans="1:2">
      <c r="A2" s="52">
        <v>44933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268FA-9DE7-4820-B955-11EBEE645781}">
  <dimension ref="A1:B435"/>
  <sheetViews>
    <sheetView workbookViewId="0">
      <selection activeCell="E6" sqref="E6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408</v>
      </c>
    </row>
    <row r="2" spans="1:2">
      <c r="A2" s="52">
        <v>44933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EDD7A-15DC-4AB9-BE40-1B528B364546}">
  <dimension ref="A1:B438"/>
  <sheetViews>
    <sheetView zoomScaleNormal="100" workbookViewId="0">
      <selection activeCell="E6" sqref="E6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409</v>
      </c>
    </row>
    <row r="2" spans="1:2">
      <c r="A2" s="52">
        <v>44933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0E566-C7AD-47F5-B854-CDB1D639B7E8}">
  <dimension ref="A1:B434"/>
  <sheetViews>
    <sheetView workbookViewId="0">
      <selection activeCell="E6" sqref="E6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416</v>
      </c>
    </row>
    <row r="2" spans="1:2">
      <c r="A2" s="52">
        <v>44933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FD4AF-FD61-4D06-8E73-3E8845E12080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478</v>
      </c>
      <c r="B1" s="34" t="s">
        <v>418</v>
      </c>
    </row>
    <row r="2" spans="1:2" ht="15.75" thickBot="1">
      <c r="A2" s="24" t="s">
        <v>469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828D7-DA69-443A-AC26-13E1BCF79451}">
  <dimension ref="A1:B437"/>
  <sheetViews>
    <sheetView workbookViewId="0">
      <selection activeCell="E6" sqref="E6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437</v>
      </c>
    </row>
    <row r="2" spans="1:2">
      <c r="A2" s="52">
        <v>44933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9A0AB-C6AC-427D-9ECF-F5E3068E57C2}">
  <dimension ref="A1:B435"/>
  <sheetViews>
    <sheetView workbookViewId="0">
      <selection activeCell="E6" sqref="E6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418</v>
      </c>
    </row>
    <row r="2" spans="1:2">
      <c r="A2" s="52">
        <v>44933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06B3E-9745-4DC8-A798-3C3FF0FF052D}">
  <dimension ref="A1:C438"/>
  <sheetViews>
    <sheetView workbookViewId="0">
      <selection activeCell="E6" sqref="E6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448</v>
      </c>
      <c r="B1" s="33" t="s">
        <v>419</v>
      </c>
    </row>
    <row r="2" spans="1:2">
      <c r="A2" s="52">
        <v>44933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479</v>
      </c>
    </row>
    <row r="5" spans="1:2" ht="15.75" thickBot="1">
      <c r="A5" s="19" t="s">
        <v>0</v>
      </c>
    </row>
    <row r="6" spans="1:2">
      <c r="A6" s="3" t="s">
        <v>1</v>
      </c>
      <c r="B6" s="30" t="s">
        <v>479</v>
      </c>
    </row>
    <row r="7" spans="1:2">
      <c r="A7" s="1" t="s">
        <v>2</v>
      </c>
      <c r="B7" s="30" t="s">
        <v>479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479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479</v>
      </c>
    </row>
    <row r="15" spans="1:2">
      <c r="A15" s="1" t="s">
        <v>6</v>
      </c>
      <c r="B15" s="30" t="s">
        <v>479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  <c r="B20" s="30" t="s">
        <v>479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479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479</v>
      </c>
    </row>
    <row r="26" spans="1:2">
      <c r="A26" s="1" t="s">
        <v>394</v>
      </c>
      <c r="B26" s="30" t="s">
        <v>479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479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479</v>
      </c>
    </row>
    <row r="35" spans="1:2" ht="14.45" customHeight="1">
      <c r="A35" s="7" t="s">
        <v>367</v>
      </c>
    </row>
    <row r="36" spans="1:2">
      <c r="A36" s="7" t="s">
        <v>368</v>
      </c>
      <c r="B36" s="30" t="s">
        <v>479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479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479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479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479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479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 t="s">
        <v>479</v>
      </c>
    </row>
    <row r="5" spans="1:2" ht="15.75" thickBot="1">
      <c r="A5" s="19" t="s">
        <v>0</v>
      </c>
    </row>
    <row r="6" spans="1:2">
      <c r="A6" s="3" t="s">
        <v>1</v>
      </c>
      <c r="B6" s="30" t="s">
        <v>479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479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479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479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479</v>
      </c>
    </row>
    <row r="26" spans="1:2">
      <c r="A26" s="1" t="s">
        <v>394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479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s="30" t="s">
        <v>479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479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5" t="s">
        <v>113</v>
      </c>
    </row>
    <row r="68" spans="1:2">
      <c r="A68" s="5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>
      <c r="A74" s="21" t="s">
        <v>398</v>
      </c>
      <c r="B74" s="30" t="s">
        <v>479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479</v>
      </c>
    </row>
    <row r="77" spans="1:2">
      <c r="A77" s="20" t="s">
        <v>430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479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2">
      <c r="A417" s="1" t="s">
        <v>351</v>
      </c>
    </row>
    <row r="418" spans="1:2">
      <c r="A418" s="1" t="s">
        <v>352</v>
      </c>
    </row>
    <row r="419" spans="1:2">
      <c r="A419" s="1" t="s">
        <v>353</v>
      </c>
    </row>
    <row r="420" spans="1:2">
      <c r="A420" s="1" t="s">
        <v>354</v>
      </c>
    </row>
    <row r="421" spans="1:2">
      <c r="A421" s="1" t="s">
        <v>355</v>
      </c>
    </row>
    <row r="422" spans="1:2">
      <c r="A422" s="1" t="s">
        <v>356</v>
      </c>
    </row>
    <row r="423" spans="1:2">
      <c r="A423" s="1" t="s">
        <v>357</v>
      </c>
    </row>
    <row r="424" spans="1:2">
      <c r="A424" s="1" t="s">
        <v>358</v>
      </c>
    </row>
    <row r="425" spans="1:2">
      <c r="A425" s="1" t="s">
        <v>359</v>
      </c>
    </row>
    <row r="426" spans="1:2">
      <c r="A426" s="1" t="s">
        <v>360</v>
      </c>
    </row>
    <row r="427" spans="1:2">
      <c r="A427" s="1" t="s">
        <v>361</v>
      </c>
    </row>
    <row r="428" spans="1:2">
      <c r="A428" s="1" t="s">
        <v>362</v>
      </c>
    </row>
    <row r="429" spans="1:2">
      <c r="A429" s="1" t="s">
        <v>3</v>
      </c>
    </row>
    <row r="430" spans="1:2" ht="15.75" thickBot="1">
      <c r="A430" s="2" t="s">
        <v>373</v>
      </c>
      <c r="B430" s="30" t="s">
        <v>479</v>
      </c>
    </row>
    <row r="431" spans="1:2" ht="15.75" thickBot="1"/>
    <row r="432" spans="1:2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D87BD-72AD-4784-8B34-B338CA771F43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478</v>
      </c>
      <c r="B1" s="33" t="s">
        <v>419</v>
      </c>
    </row>
    <row r="2" spans="1:2" ht="15.75" thickBot="1">
      <c r="A2" s="24" t="s">
        <v>469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40E18-39B1-4F5A-AD09-FBF9FBDE1030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474</v>
      </c>
      <c r="B1" s="33" t="s">
        <v>422</v>
      </c>
    </row>
    <row r="2" spans="1:2" ht="15.75" thickBot="1">
      <c r="A2" s="38" t="s">
        <v>459</v>
      </c>
      <c r="B2" s="27" t="s">
        <v>411</v>
      </c>
    </row>
    <row r="3" spans="1:2" ht="15.75" thickBot="1">
      <c r="A3" s="18" t="s">
        <v>10</v>
      </c>
      <c r="B3" s="125">
        <v>18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17</v>
      </c>
    </row>
    <row r="7" spans="1:2">
      <c r="A7" s="1" t="s">
        <v>2</v>
      </c>
      <c r="B7" s="41" t="s">
        <v>479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17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12</v>
      </c>
    </row>
    <row r="15" spans="1:2">
      <c r="A15" s="1" t="s">
        <v>6</v>
      </c>
      <c r="B15" s="41" t="s">
        <v>479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 t="s">
        <v>479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f>SUM(B14:B21)</f>
        <v>12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 t="s">
        <v>479</v>
      </c>
    </row>
    <row r="26" spans="1:2">
      <c r="A26" s="1" t="s">
        <v>394</v>
      </c>
      <c r="B26" s="41">
        <v>15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f>SUM(B25:B28)</f>
        <v>15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479</v>
      </c>
    </row>
    <row r="37" spans="1:2">
      <c r="A37" s="7" t="s">
        <v>366</v>
      </c>
      <c r="B37" s="41">
        <v>9</v>
      </c>
    </row>
    <row r="38" spans="1:2" ht="14.45" customHeight="1">
      <c r="A38" s="7" t="s">
        <v>367</v>
      </c>
      <c r="B38" s="41">
        <v>6</v>
      </c>
    </row>
    <row r="39" spans="1:2">
      <c r="A39" s="7" t="s">
        <v>368</v>
      </c>
      <c r="B39" s="41" t="s">
        <v>479</v>
      </c>
    </row>
    <row r="40" spans="1:2">
      <c r="A40" s="7" t="s">
        <v>369</v>
      </c>
      <c r="B40" s="41" t="s">
        <v>479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15</v>
      </c>
    </row>
    <row r="45" spans="1:2" ht="15" customHeight="1"/>
    <row r="46" spans="1:2" ht="50.1" customHeight="1">
      <c r="A46" s="46" t="s">
        <v>473</v>
      </c>
      <c r="B46" s="114"/>
    </row>
    <row r="47" spans="1:2" ht="210">
      <c r="A47" s="17" t="s">
        <v>472</v>
      </c>
      <c r="B47" s="41">
        <v>0</v>
      </c>
    </row>
    <row r="48" spans="1:2">
      <c r="A48" s="10"/>
    </row>
    <row r="49" spans="1:2" ht="75">
      <c r="A49" s="46" t="s">
        <v>389</v>
      </c>
      <c r="B49" s="114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15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479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7" t="s">
        <v>373</v>
      </c>
      <c r="B62" s="119">
        <f>SUM(B50:B61)</f>
        <v>15</v>
      </c>
    </row>
    <row r="63" spans="1:2">
      <c r="A63" s="20" t="s">
        <v>397</v>
      </c>
      <c r="B63" s="118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18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7" t="s">
        <v>373</v>
      </c>
      <c r="B78" s="116">
        <f>SUM(B64:B77)</f>
        <v>18</v>
      </c>
    </row>
    <row r="79" spans="1:2">
      <c r="A79" s="20" t="s">
        <v>425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18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2">
        <f>SUM(B80:B431)</f>
        <v>18</v>
      </c>
    </row>
    <row r="433" spans="1:2" ht="15.75" thickBot="1"/>
    <row r="434" spans="1:2" ht="30">
      <c r="A434" s="115" t="s">
        <v>391</v>
      </c>
      <c r="B434" s="114"/>
    </row>
    <row r="435" spans="1:2">
      <c r="A435" s="42" t="s">
        <v>400</v>
      </c>
      <c r="B435" s="41">
        <v>14</v>
      </c>
    </row>
    <row r="436" spans="1:2">
      <c r="A436" s="42" t="s">
        <v>401</v>
      </c>
      <c r="B436" s="41" t="s">
        <v>479</v>
      </c>
    </row>
    <row r="437" spans="1:2">
      <c r="A437" s="42" t="s">
        <v>471</v>
      </c>
      <c r="B437" s="41">
        <v>0</v>
      </c>
    </row>
    <row r="438" spans="1:2" ht="15.75" thickBot="1">
      <c r="A438" s="113" t="s">
        <v>373</v>
      </c>
      <c r="B438" s="112">
        <f>SUM(B435:B437)</f>
        <v>14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2023-01-10T20:28:36Z</dcterms:modified>
</cp:coreProperties>
</file>