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2.25.23/"/>
    </mc:Choice>
  </mc:AlternateContent>
  <xr:revisionPtr revIDLastSave="14" documentId="8_{7F1A56D2-ADF0-42D9-8D3A-D358DDB2A961}" xr6:coauthVersionLast="47" xr6:coauthVersionMax="47" xr10:uidLastSave="{6D906939-29B4-44EE-AB6C-6F850188D306}"/>
  <bookViews>
    <workbookView xWindow="-120" yWindow="-120" windowWidth="29040" windowHeight="15840" activeTab="3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32" r:id="rId57"/>
    <sheet name="Middlesex Tested Staff" sheetId="33" r:id="rId58"/>
    <sheet name="Middlesex Positive Inmates" sheetId="34" r:id="rId59"/>
    <sheet name="Middlesex Positive Staff" sheetId="35" r:id="rId60"/>
    <sheet name="Middlesex Hospital Inmates " sheetId="36" r:id="rId61"/>
    <sheet name="Middlesex Hospital Staff " sheetId="37" r:id="rId62"/>
    <sheet name="Middlesex Deaths Inmates" sheetId="38" r:id="rId63"/>
    <sheet name="Middlesex Deaths Staff" sheetId="39" r:id="rId64"/>
    <sheet name="Norfolk Total Tested - Inmates" sheetId="24" r:id="rId65"/>
    <sheet name="Norfolk Total Tested - Staff" sheetId="25" r:id="rId66"/>
    <sheet name="Norfolk Total Positive -Inmates" sheetId="26" r:id="rId67"/>
    <sheet name="Norfolk Total Positive - Staff" sheetId="27" r:id="rId68"/>
    <sheet name="Norfolk Total Hospital-Inmates " sheetId="28" r:id="rId69"/>
    <sheet name="Norfolk Total Hospital - Staff " sheetId="29" r:id="rId70"/>
    <sheet name="Norfolk Total Deaths - Inmates" sheetId="30" r:id="rId71"/>
    <sheet name="Norfolk Total Deaths - Staff" sheetId="31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UFFOLK Tested Inmates" sheetId="2" r:id="rId81"/>
    <sheet name="SUFFOLK Tested Staff" sheetId="7" r:id="rId82"/>
    <sheet name="SUFFOLK Positive Inmates" sheetId="8" r:id="rId83"/>
    <sheet name="SUFFOLK Positive Staff" sheetId="9" r:id="rId84"/>
    <sheet name="SUFFOLK Hospital Inmates " sheetId="15" r:id="rId85"/>
    <sheet name="SUFFOLK Hospital Staff " sheetId="13" r:id="rId86"/>
    <sheet name="SUFFOLK Deaths Inmates" sheetId="10" r:id="rId87"/>
    <sheet name="SUFFOLK Deaths Staff" sheetId="11" r:id="rId88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 s="1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60" i="32"/>
  <c r="B76" i="32"/>
  <c r="B430" i="32"/>
  <c r="B11" i="31" l="1"/>
  <c r="B22" i="31"/>
  <c r="B29" i="31"/>
  <c r="B41" i="31"/>
  <c r="B72" i="31"/>
  <c r="B76" i="31"/>
  <c r="B152" i="31"/>
  <c r="B431" i="31" s="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<sst xmlns="http://schemas.openxmlformats.org/spreadsheetml/2006/main" count="38089" uniqueCount="486">
  <si>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</si>
  <si>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</si>
  <si>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</si>
  <si>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</si>
  <si>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</si>
  <si>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</si>
  <si>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</si>
  <si>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</si>
  <si>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</si>
  <si>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</si>
  <si>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</si>
  <si>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</si>
  <si>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</si>
  <si>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</si>
  <si>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</si>
  <si>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</si>
  <si>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</si>
  <si>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</si>
  <si>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</si>
  <si>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</si>
  <si>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</si>
  <si>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</si>
  <si>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</si>
  <si>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</si>
  <si>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</si>
  <si>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</si>
  <si>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</si>
  <si>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</si>
  <si>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</si>
  <si>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</si>
  <si>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</si>
  <si>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</si>
  <si>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</si>
  <si>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</si>
  <si>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</si>
  <si>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</si>
  <si>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</si>
  <si>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</si>
  <si>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</si>
  <si>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</si>
  <si>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</si>
  <si>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</si>
  <si>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</si>
  <si>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</si>
  <si>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</si>
  <si>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</si>
  <si>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</si>
  <si>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</si>
  <si>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</si>
  <si>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</si>
  <si>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</si>
  <si>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</si>
  <si>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</si>
  <si>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</si>
  <si>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</si>
  <si>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</si>
  <si>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</si>
  <si>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</si>
  <si>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</si>
  <si>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</si>
  <si>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</si>
  <si>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</si>
  <si>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</si>
  <si>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</si>
  <si>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</si>
  <si>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</si>
  <si>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</si>
  <si>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</si>
  <si>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</si>
  <si>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</si>
  <si>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</si>
  <si>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</si>
  <si>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</si>
  <si>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</si>
  <si>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</si>
  <si>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</si>
  <si>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</si>
  <si>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</si>
  <si>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</si>
  <si>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</si>
  <si>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</si>
  <si>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</si>
  <si>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</si>
  <si>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</si>
  <si>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</si>
  <si>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</si>
  <si>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</si>
  <si>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</si>
  <si>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</si>
  <si>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</si>
  <si>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</si>
  <si>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</si>
  <si>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</si>
  <si>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</si>
  <si>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</si>
  <si>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</si>
  <si>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</si>
  <si>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</si>
  <si>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</si>
  <si>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</si>
  <si>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</si>
  <si>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</si>
  <si>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</si>
  <si>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</si>
  <si>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</si>
  <si>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</si>
  <si>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</si>
  <si>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</si>
  <si>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</si>
  <si>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</si>
  <si>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</si>
  <si>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</si>
  <si>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</si>
  <si>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</si>
  <si>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</si>
  <si>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</si>
  <si>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</si>
  <si>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</si>
  <si>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</si>
  <si>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</si>
  <si>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</si>
  <si>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</si>
  <si>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</si>
  <si>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</si>
  <si>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</si>
  <si>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</si>
  <si>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</si>
  <si>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</si>
  <si>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</si>
  <si>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</si>
  <si>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</si>
  <si>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</si>
  <si>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</si>
  <si>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</si>
  <si>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</si>
  <si>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</si>
  <si>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</si>
  <si>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</si>
  <si>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</si>
  <si>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</si>
  <si>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</si>
  <si>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</si>
  <si>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</si>
  <si>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</si>
  <si>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</si>
  <si>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</si>
  <si>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</si>
  <si>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</si>
  <si>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</si>
  <si>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</si>
  <si>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</si>
  <si>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</si>
  <si>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</si>
  <si>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</si>
  <si>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</si>
  <si>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</si>
  <si>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</si>
  <si>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</si>
  <si>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</si>
  <si>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</si>
  <si>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</si>
  <si>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</si>
  <si>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</si>
  <si>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</si>
  <si>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</si>
  <si>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</si>
  <si>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</si>
  <si>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</si>
  <si>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</si>
  <si>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</si>
  <si>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</si>
  <si>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</si>
  <si>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</si>
  <si>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</si>
  <si>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</si>
  <si>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</si>
  <si>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</si>
  <si>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</si>
  <si>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</si>
  <si>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</si>
  <si>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</si>
  <si>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</si>
  <si>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</si>
  <si>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</si>
  <si>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</si>
  <si>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</si>
  <si>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</si>
  <si>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</si>
  <si>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</si>
  <si>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</si>
  <si>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</si>
  <si>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</si>
  <si>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</si>
  <si>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</si>
  <si>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</si>
  <si>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</si>
  <si>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</si>
  <si>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</si>
  <si>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</si>
  <si>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</si>
  <si>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</si>
  <si>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</si>
  <si>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</si>
  <si>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</si>
  <si>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</si>
  <si>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</si>
  <si>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</si>
  <si>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</si>
  <si>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</si>
  <si>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</si>
  <si>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</si>
  <si>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</si>
  <si>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</si>
  <si>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</si>
  <si>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</si>
  <si>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</si>
  <si>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</si>
  <si>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</si>
  <si>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</si>
  <si>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</si>
  <si>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</si>
  <si>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</si>
  <si>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</si>
  <si>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</si>
  <si>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</si>
  <si>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</si>
  <si>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</si>
  <si>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</si>
  <si>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</si>
  <si>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</si>
  <si>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</si>
  <si>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</si>
  <si>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</si>
  <si>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</si>
  <si>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</si>
  <si>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</si>
  <si>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</si>
  <si>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</si>
  <si>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</si>
  <si>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</si>
  <si>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</si>
  <si>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</si>
  <si>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</si>
  <si>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</si>
  <si>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</si>
  <si>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</si>
  <si>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</si>
  <si>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</si>
  <si>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</si>
  <si>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</si>
  <si>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</si>
  <si>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</si>
  <si>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</si>
  <si>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</si>
  <si>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</si>
  <si>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</si>
  <si>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</si>
  <si>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</si>
  <si>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</si>
  <si>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</si>
  <si>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</si>
  <si>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</si>
  <si>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</si>
  <si>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</si>
  <si>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</si>
  <si>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</si>
  <si>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</si>
  <si>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</si>
  <si>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</si>
  <si>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</si>
  <si>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</si>
  <si>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</si>
  <si>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</si>
  <si>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</si>
  <si>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</si>
  <si>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</si>
  <si>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</si>
  <si>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</si>
  <si>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</si>
  <si>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</si>
  <si>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</si>
  <si>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</si>
  <si>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</si>
  <si>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</si>
  <si>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</si>
  <si>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</si>
  <si>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</si>
  <si>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</si>
  <si>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</si>
  <si>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</si>
  <si>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</si>
  <si>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</si>
  <si>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</si>
  <si>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</si>
  <si>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</si>
  <si>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</si>
  <si>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</si>
  <si>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</si>
  <si>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</si>
  <si>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</si>
  <si>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</si>
  <si>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</si>
  <si>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</si>
  <si>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</si>
  <si>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</si>
  <si>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</si>
  <si>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</si>
  <si>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</si>
  <si>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</si>
  <si>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</si>
  <si>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</si>
  <si>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</si>
  <si>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</si>
  <si>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</si>
  <si>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</si>
  <si>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</si>
  <si>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</si>
  <si>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</si>
  <si>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</si>
  <si>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</si>
  <si>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</si>
  <si>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</si>
  <si>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</si>
  <si>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</si>
  <si>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</si>
  <si>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</si>
  <si>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</si>
  <si>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</si>
  <si>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</si>
  <si>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</si>
  <si>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</si>
  <si>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</si>
  <si>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</si>
  <si>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</si>
  <si>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</si>
  <si>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</si>
  <si>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</si>
  <si>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</si>
  <si>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</si>
  <si>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</si>
  <si>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</si>
  <si>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</si>
  <si>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</si>
  <si>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</si>
  <si>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</si>
  <si>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</si>
  <si>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</si>
  <si>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</si>
  <si>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</si>
  <si>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</si>
  <si>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</si>
  <si>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</si>
  <si>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</si>
  <si>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</si>
  <si>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</si>
  <si>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</si>
  <si>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</si>
  <si>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</si>
  <si>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</si>
  <si>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</si>
  <si>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</si>
  <si>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</si>
  <si>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</si>
  <si>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</si>
  <si>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</si>
  <si>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</si>
  <si>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</si>
  <si>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</si>
  <si>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</si>
  <si>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</si>
  <si>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</si>
  <si>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</si>
  <si>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</si>
  <si>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</si>
  <si>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</si>
  <si>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</si>
  <si>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</si>
  <si>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</si>
  <si>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</si>
  <si>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</si>
  <si>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</si>
  <si>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</si>
  <si>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</si>
  <si>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</si>
  <si>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</si>
  <si>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</si>
  <si>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</si>
  <si>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</si>
  <si>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</si>
  <si>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</si>
  <si>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</si>
  <si>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</si>
  <si>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</si>
  <si>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</si>
  <si>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</si>
  <si>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</si>
  <si>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</si>
  <si>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</si>
  <si>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</si>
  <si>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</si>
  <si>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</si>
  <si>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</si>
  <si>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</si>
  <si>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</si>
  <si>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</si>
  <si>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</si>
  <si>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</si>
  <si>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</si>
  <si>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</si>
  <si>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</si>
  <si>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</si>
  <si>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</si>
  <si>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</si>
  <si>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</si>
  <si>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</si>
  <si>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</si>
  <si>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</si>
  <si>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</si>
  <si>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</si>
  <si>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</si>
  <si>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</si>
  <si>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</si>
  <si>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</si>
  <si>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</si>
  <si>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</si>
  <si>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</si>
  <si>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</si>
  <si>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</si>
  <si>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</si>
  <si>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</si>
  <si>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</si>
  <si>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</si>
  <si>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</si>
  <si>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</si>
  <si>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</si>
  <si>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</si>
  <si>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</si>
  <si>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</si>
  <si>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</si>
  <si>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</si>
  <si>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</si>
  <si>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</si>
  <si>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</si>
  <si>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</si>
  <si>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</si>
  <si>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2/25/2023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</si>
  <si>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</si>
  <si>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Date                                                                                             02/25/2023</t>
  </si>
  <si>
    <t>PLYMOUTH</t>
  </si>
  <si>
    <t>County (Of Facility In Which Staff Work)</t>
  </si>
  <si>
    <t>DATE:02/25/2023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</si>
  <si>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</si>
  <si>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</si>
  <si>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</si>
  <si>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</si>
  <si>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DATE:02/06/2023</t>
  </si>
  <si>
    <t>Aggregate # Of  Inmate Deaths Due to a Probable or Confirmed Case of COVID-19 or from Complications Within:</t>
  </si>
  <si>
    <t>DATE: February 25, 2023</t>
  </si>
  <si>
    <t>02.25.2023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</si>
  <si>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</si>
  <si>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</si>
  <si>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</si>
  <si>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</si>
  <si>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</si>
  <si>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</si>
  <si>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</si>
  <si>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</si>
  <si>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2/25/2023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</si>
  <si>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</si>
  <si>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</si>
  <si>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</si>
  <si>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</si>
  <si>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2/25/2023</t>
  </si>
  <si>
    <t>BRISTOL COUNTY</t>
  </si>
  <si>
    <t>Correctional Officer/Sergeant/Lieutenant/Captain</t>
  </si>
  <si>
    <t>Contractor /Food Service Vendor/Canteen</t>
  </si>
  <si>
    <t>Administrative Staff/ Major/Deputy</t>
  </si>
  <si>
    <t>DATE: 02/25/2023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</si>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</sst>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14" fontId="0" fillId="0" borderId="0" xfId="0" applyNumberFormat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2E4D-A591-41F0-B2F6-42C6CDAB3720}">
  <dimension ref="A1:B4848"/>
  <sheetViews>
    <sheetView tabSelected="1" workbookViewId="0">
      <selection activeCell="A41" sqref="A4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1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25BAE-13B7-4DCD-98DA-C8822702BD93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001D9-2FD0-418A-9059-15153E3F07B5}">
  <dimension ref="A1:B455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477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26736-6D4A-48BA-9BFE-3BA43925840C}">
  <dimension ref="A1:B455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477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8F09A-6E86-4250-AF22-BC83E82D0F24}">
  <dimension ref="A1:B434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6A3E0-A1CF-4FD5-BCE8-9C22EA7ACABD}">
  <dimension ref="A1:B437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47B1A-C5D9-45AF-97C7-C54C96636C22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477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27E42-BE10-485D-B3F0-4A00B2C57E4C}">
  <dimension ref="A1:C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477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80028-EEC7-47E7-B8D5-824781ECE170}">
  <dimension ref="A1:B438"/>
  <sheetViews>
    <sheetView tabSelected="1" workbookViewId="0">
      <selection activeCell="A41" sqref="A41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473</v>
      </c>
      <c r="B1" s="33" t="s">
        <v>422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14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14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14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8</v>
      </c>
    </row>
    <row r="15" spans="1:2">
      <c r="A15" s="1" t="s">
        <v>6</v>
      </c>
      <c r="B15" s="41">
        <v>5</v>
      </c>
    </row>
    <row r="16" spans="1:2">
      <c r="A16" s="1" t="s">
        <v>7</v>
      </c>
      <c r="B16" s="41" t="s">
        <v>485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f>SUM(B14:B21)</f>
        <v>13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 t="s">
        <v>485</v>
      </c>
    </row>
    <row r="26" spans="1:2">
      <c r="A26" s="1" t="s">
        <v>394</v>
      </c>
      <c r="B26" s="41">
        <v>12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f>SUM(B25:B28)</f>
        <v>12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5</v>
      </c>
    </row>
    <row r="37" spans="1:2">
      <c r="A37" s="7" t="s">
        <v>366</v>
      </c>
      <c r="B37" s="41" t="s">
        <v>485</v>
      </c>
    </row>
    <row r="38" spans="1:2" ht="14.45" customHeight="1">
      <c r="A38" s="7" t="s">
        <v>367</v>
      </c>
      <c r="B38" s="41" t="s">
        <v>485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5</v>
      </c>
    </row>
    <row r="45" spans="1:2" ht="15" customHeight="1"/>
    <row r="46" spans="1:2" ht="50.1" customHeight="1">
      <c r="A46" s="46" t="s">
        <v>471</v>
      </c>
      <c r="B46" s="115"/>
    </row>
    <row r="47" spans="1:2" ht="210">
      <c r="A47" s="17" t="s">
        <v>470</v>
      </c>
      <c r="B47" s="41">
        <v>0</v>
      </c>
    </row>
    <row r="48" spans="1:2">
      <c r="A48" s="10"/>
    </row>
    <row r="49" spans="1:2" ht="75">
      <c r="A49" s="46" t="s">
        <v>389</v>
      </c>
      <c r="B49" s="115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12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8" t="s">
        <v>373</v>
      </c>
      <c r="B62" s="120">
        <f>SUM(B50:B61)</f>
        <v>12</v>
      </c>
    </row>
    <row r="63" spans="1:2">
      <c r="A63" s="20" t="s">
        <v>397</v>
      </c>
      <c r="B63" s="119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14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8" t="s">
        <v>373</v>
      </c>
      <c r="B78" s="117">
        <f>SUM(B64:B77)</f>
        <v>14</v>
      </c>
    </row>
    <row r="79" spans="1:2">
      <c r="A79" s="20" t="s">
        <v>425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14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3">
        <f>SUM(B80:B431)</f>
        <v>14</v>
      </c>
    </row>
    <row r="433" spans="1:2" ht="15.75" thickBot="1"/>
    <row r="434" spans="1:2" ht="30">
      <c r="A434" s="116" t="s">
        <v>391</v>
      </c>
      <c r="B434" s="115"/>
    </row>
    <row r="435" spans="1:2">
      <c r="A435" s="42" t="s">
        <v>400</v>
      </c>
      <c r="B435" s="41">
        <v>12</v>
      </c>
    </row>
    <row r="436" spans="1:2">
      <c r="A436" s="42" t="s">
        <v>401</v>
      </c>
      <c r="B436" s="41" t="s">
        <v>485</v>
      </c>
    </row>
    <row r="437" spans="1:2">
      <c r="A437" s="42" t="s">
        <v>469</v>
      </c>
      <c r="B437" s="41">
        <v>0</v>
      </c>
    </row>
    <row r="438" spans="1:2" ht="15.75" thickBot="1">
      <c r="A438" s="114" t="s">
        <v>373</v>
      </c>
      <c r="B438" s="113">
        <f>SUM(B435:B437)</f>
        <v>12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499E-C34E-4675-8BAF-E5B35A04FE0D}">
  <dimension ref="A1:B446"/>
  <sheetViews>
    <sheetView tabSelected="1" workbookViewId="0">
      <selection activeCell="A41" sqref="A41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473</v>
      </c>
      <c r="B1" s="33" t="s">
        <v>453</v>
      </c>
    </row>
    <row r="2" spans="1:2" ht="15.75" thickBot="1">
      <c r="A2" s="38" t="s">
        <v>472</v>
      </c>
      <c r="B2" s="27" t="s">
        <v>411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5" t="s">
        <v>373</v>
      </c>
      <c r="B11" s="127">
        <f>SUM(B6:B10)</f>
        <v>0</v>
      </c>
    </row>
    <row r="12" spans="1:2" ht="15.75" thickBot="1">
      <c r="A12" s="123"/>
      <c r="B12" s="37"/>
    </row>
    <row r="13" spans="1:2">
      <c r="A13" s="107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4" t="s">
        <v>373</v>
      </c>
      <c r="B22" s="113">
        <f>SUM(B14:B21)</f>
        <v>0</v>
      </c>
    </row>
    <row r="23" spans="1:2">
      <c r="A23" s="123"/>
    </row>
    <row r="24" spans="1:2">
      <c r="A24" s="107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3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4" t="s">
        <v>373</v>
      </c>
      <c r="B44" s="113">
        <f>SUM(B35:B43)</f>
        <v>0</v>
      </c>
    </row>
    <row r="46" spans="1:2" ht="50.1" customHeight="1">
      <c r="A46" s="133" t="s">
        <v>390</v>
      </c>
      <c r="B46" s="115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2" t="s">
        <v>389</v>
      </c>
      <c r="B53" s="115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4" t="s">
        <v>373</v>
      </c>
      <c r="B66" s="113">
        <f>SUM(B52:B65)</f>
        <v>0</v>
      </c>
    </row>
    <row r="67" spans="1:2">
      <c r="A67" s="131"/>
      <c r="B67" s="130"/>
    </row>
    <row r="68" spans="1:2">
      <c r="A68" s="38" t="s">
        <v>449</v>
      </c>
      <c r="B68" s="115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4" t="s">
        <v>373</v>
      </c>
      <c r="B83" s="113">
        <f>SUM(B69:B82)</f>
        <v>0</v>
      </c>
    </row>
    <row r="84" spans="1:2" ht="15.75" thickBot="1"/>
    <row r="85" spans="1:2" ht="30">
      <c r="A85" s="129" t="s">
        <v>428</v>
      </c>
      <c r="B85" s="115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4" t="s">
        <v>373</v>
      </c>
      <c r="B438" s="127">
        <f>SUM(B86:B437)</f>
        <v>0</v>
      </c>
    </row>
    <row r="439" spans="1:2" ht="15.75" thickBot="1"/>
    <row r="440" spans="1:2" ht="30">
      <c r="A440" s="116" t="s">
        <v>391</v>
      </c>
      <c r="B440" s="115"/>
    </row>
    <row r="441" spans="1:2">
      <c r="A441" s="42" t="s">
        <v>474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8" t="s">
        <v>373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9C9ED-B7C7-4082-8036-9928722CBC99}">
  <dimension ref="A1:D439"/>
  <sheetViews>
    <sheetView tabSelected="1" workbookViewId="0">
      <selection activeCell="A41" sqref="A41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473</v>
      </c>
      <c r="B1" s="139" t="s">
        <v>451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7" t="s">
        <v>373</v>
      </c>
      <c r="B22" s="113">
        <f>SUM(B14:B21)</f>
        <v>0</v>
      </c>
    </row>
    <row r="23" spans="1:4" ht="15.75" thickBot="1">
      <c r="A23" s="136"/>
    </row>
    <row r="24" spans="1:4">
      <c r="A24" s="107" t="s">
        <v>392</v>
      </c>
      <c r="B24" s="115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1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1" t="s">
        <v>373</v>
      </c>
      <c r="B44" s="113">
        <f>SUM(B35:B43)</f>
        <v>0</v>
      </c>
    </row>
    <row r="46" spans="1:2" ht="50.1" customHeight="1">
      <c r="A46" s="46" t="s">
        <v>390</v>
      </c>
      <c r="B46" s="115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1" t="s">
        <v>373</v>
      </c>
      <c r="B63" s="120">
        <f>SUM(B51:B62)</f>
        <v>0</v>
      </c>
    </row>
    <row r="64" spans="1:2">
      <c r="A64" s="20" t="s">
        <v>429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1" t="s">
        <v>373</v>
      </c>
      <c r="B79" s="117">
        <f>SUM(B65:B78)</f>
        <v>0</v>
      </c>
    </row>
    <row r="80" spans="1:2" ht="30">
      <c r="A80" s="129" t="s">
        <v>430</v>
      </c>
      <c r="B80" s="115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13">
        <f>SUM(B81:B432)</f>
        <v>0</v>
      </c>
    </row>
    <row r="434" spans="1:2" ht="15.75" thickBot="1"/>
    <row r="435" spans="1:2" ht="30">
      <c r="A435" s="116" t="s">
        <v>391</v>
      </c>
      <c r="B435" s="115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469</v>
      </c>
      <c r="B438" s="41">
        <v>0</v>
      </c>
    </row>
    <row r="439" spans="1:2" ht="15.75" thickBot="1">
      <c r="A439" s="114" t="s">
        <v>373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0BF4-AD44-4C00-BDBB-746755FAC68C}">
  <dimension ref="A1:B457"/>
  <sheetViews>
    <sheetView tabSelected="1" workbookViewId="0">
      <selection activeCell="A41" sqref="A4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A3565-615C-469B-9C5A-ADE275C9FDA6}">
  <dimension ref="A1:B442"/>
  <sheetViews>
    <sheetView tabSelected="1" workbookViewId="0">
      <selection activeCell="A41" sqref="A41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473</v>
      </c>
      <c r="B1" s="143" t="s">
        <v>454</v>
      </c>
    </row>
    <row r="2" spans="1:2" ht="15.75" thickBot="1">
      <c r="A2" s="38" t="s">
        <v>472</v>
      </c>
      <c r="B2" s="51" t="s">
        <v>411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13">
        <f>SUM(B6:B10)</f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f>SUM(B13:B21)</f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f>SUM(B25:B28)</f>
        <v>0</v>
      </c>
    </row>
    <row r="33" spans="1:2" ht="15.75" thickBot="1"/>
    <row r="34" spans="1:2">
      <c r="A34" s="28" t="s">
        <v>363</v>
      </c>
      <c r="B34" s="122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2" t="s">
        <v>373</v>
      </c>
      <c r="B44" s="113">
        <f>SUM(B35:B43)</f>
        <v>0</v>
      </c>
    </row>
    <row r="46" spans="1:2" ht="50.1" customHeight="1">
      <c r="A46" s="132" t="s">
        <v>390</v>
      </c>
      <c r="B46" s="115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8" t="s">
        <v>373</v>
      </c>
      <c r="B63" s="113">
        <f>SUM(B50:B62)</f>
        <v>0</v>
      </c>
    </row>
    <row r="64" spans="1:2">
      <c r="A64" s="20" t="s">
        <v>431</v>
      </c>
      <c r="B64" s="115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1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>
      <c r="A80" s="140"/>
    </row>
    <row r="81" spans="1:2">
      <c r="A81" s="107" t="s">
        <v>432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4" t="s">
        <v>373</v>
      </c>
      <c r="B434" s="113">
        <f>SUM(B82:B433)</f>
        <v>0</v>
      </c>
    </row>
    <row r="436" spans="1:2" ht="30">
      <c r="A436" s="43" t="s">
        <v>391</v>
      </c>
      <c r="B436" s="115"/>
    </row>
    <row r="437" spans="1:2">
      <c r="A437" s="42" t="s">
        <v>474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476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475</v>
      </c>
      <c r="B441" s="41">
        <v>0</v>
      </c>
    </row>
    <row r="442" spans="1:2" ht="15.75" thickBot="1">
      <c r="A442" s="128" t="s">
        <v>373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94ED7-295B-4A0B-A8C0-56DD6B9E34CB}">
  <dimension ref="A1:B436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473</v>
      </c>
      <c r="B1" s="145" t="s">
        <v>416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  <c r="B22" s="30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29" spans="1:2" ht="15.75" thickBot="1">
      <c r="B29" s="30"/>
    </row>
    <row r="30" spans="1:2">
      <c r="A30" s="28" t="s">
        <v>363</v>
      </c>
      <c r="B30" s="122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1" t="s">
        <v>373</v>
      </c>
      <c r="B40" s="113">
        <v>0</v>
      </c>
    </row>
    <row r="42" spans="1:2" ht="50.1" customHeight="1">
      <c r="A42" s="132" t="s">
        <v>434</v>
      </c>
      <c r="B42" s="115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2" t="s">
        <v>389</v>
      </c>
      <c r="B46" s="115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1" t="s">
        <v>373</v>
      </c>
      <c r="B59" s="120">
        <f>SUM(B47:B58)</f>
        <v>0</v>
      </c>
    </row>
    <row r="60" spans="1:2">
      <c r="A60" s="20" t="s">
        <v>435</v>
      </c>
      <c r="B60" s="119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1" t="s">
        <v>373</v>
      </c>
      <c r="B75" s="113">
        <f>SUM(B61:B74)</f>
        <v>0</v>
      </c>
    </row>
    <row r="76" spans="1:2" ht="15.75" thickBot="1"/>
    <row r="77" spans="1:2" ht="30">
      <c r="A77" s="129" t="s">
        <v>436</v>
      </c>
      <c r="B77" s="115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1" t="s">
        <v>373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391</v>
      </c>
      <c r="B432" s="115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469</v>
      </c>
      <c r="B435" s="41">
        <v>0</v>
      </c>
    </row>
    <row r="436" spans="1:2" ht="15.75" thickBot="1">
      <c r="A436" s="121" t="s">
        <v>373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71704-54ED-4BAD-92C1-B06676812D5F}">
  <dimension ref="A1:B440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473</v>
      </c>
      <c r="B1" s="139" t="s">
        <v>437</v>
      </c>
    </row>
    <row r="2" spans="1:2" ht="15.75" thickBot="1">
      <c r="A2" s="38" t="s">
        <v>472</v>
      </c>
      <c r="B2" s="56" t="s">
        <v>411</v>
      </c>
    </row>
    <row r="3" spans="1:2" ht="15.75" thickBot="1">
      <c r="A3" s="67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1" t="s">
        <v>373</v>
      </c>
      <c r="B10" s="127">
        <v>0</v>
      </c>
    </row>
    <row r="11" spans="1:2" ht="15.75" thickBot="1">
      <c r="B11" s="37"/>
    </row>
    <row r="12" spans="1:2">
      <c r="A12" s="20" t="s">
        <v>4</v>
      </c>
      <c r="B12" s="122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1" t="s">
        <v>373</v>
      </c>
      <c r="B21" s="113">
        <v>0</v>
      </c>
    </row>
    <row r="22" spans="1:2" ht="15.75" thickBot="1">
      <c r="A22" s="14"/>
    </row>
    <row r="23" spans="1:2">
      <c r="A23" s="20" t="s">
        <v>392</v>
      </c>
      <c r="B23" s="115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1" t="s">
        <v>373</v>
      </c>
      <c r="B28" s="113">
        <v>0</v>
      </c>
    </row>
    <row r="32" spans="1:2" ht="15.75" thickBot="1"/>
    <row r="33" spans="1:2">
      <c r="A33" s="28" t="s">
        <v>363</v>
      </c>
      <c r="B33" s="122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1" t="s">
        <v>373</v>
      </c>
      <c r="B43" s="113">
        <v>0</v>
      </c>
    </row>
    <row r="44" spans="1:2" ht="15.75" thickBot="1"/>
    <row r="45" spans="1:2" ht="50.1" customHeight="1">
      <c r="A45" s="147" t="s">
        <v>390</v>
      </c>
      <c r="B45" s="115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6" t="s">
        <v>389</v>
      </c>
      <c r="B48" s="115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8" t="s">
        <v>373</v>
      </c>
      <c r="B61" s="113">
        <f>SUM(B48:B60)</f>
        <v>0</v>
      </c>
    </row>
    <row r="62" spans="1:2">
      <c r="A62" s="20" t="s">
        <v>438</v>
      </c>
      <c r="B62" s="115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8" t="s">
        <v>373</v>
      </c>
      <c r="B77" s="113">
        <f>SUM(B63:B76)</f>
        <v>0</v>
      </c>
    </row>
    <row r="78" spans="1:2" ht="15.75" thickBot="1"/>
    <row r="79" spans="1:2" ht="30">
      <c r="A79" s="129" t="s">
        <v>439</v>
      </c>
      <c r="B79" s="115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4" t="s">
        <v>373</v>
      </c>
      <c r="B432" s="127">
        <f>SUM(B80:B431)</f>
        <v>0</v>
      </c>
    </row>
    <row r="433" spans="1:2" ht="15.75" thickBot="1"/>
    <row r="434" spans="1:2" ht="45" customHeight="1">
      <c r="A434" s="116" t="s">
        <v>391</v>
      </c>
      <c r="B434" s="115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8" t="s">
        <v>373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8A986-7717-465B-8563-B3F3B6DC4768}">
  <dimension ref="A1:B440"/>
  <sheetViews>
    <sheetView tabSelected="1" workbookViewId="0">
      <selection activeCell="A41" sqref="A41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473</v>
      </c>
      <c r="B1" s="34" t="s">
        <v>456</v>
      </c>
    </row>
    <row r="2" spans="1:2" ht="15.75" thickBot="1">
      <c r="A2" s="38" t="s">
        <v>472</v>
      </c>
      <c r="B2" s="26" t="s">
        <v>414</v>
      </c>
    </row>
    <row r="3" spans="1:2" ht="15.75" thickBot="1">
      <c r="A3" s="67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4" t="s">
        <v>373</v>
      </c>
      <c r="B22" s="113">
        <v>0</v>
      </c>
    </row>
    <row r="23" spans="1:2" ht="15.75" thickBot="1">
      <c r="A23" s="14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4" t="s">
        <v>373</v>
      </c>
      <c r="B29" s="113">
        <v>0</v>
      </c>
    </row>
    <row r="32" spans="1:2" ht="15.75" thickBot="1"/>
    <row r="33" spans="1:2" ht="15.75" thickBot="1">
      <c r="A33" s="148" t="s">
        <v>363</v>
      </c>
      <c r="B33" s="122"/>
    </row>
    <row r="34" spans="1:2">
      <c r="A34" s="141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2" t="s">
        <v>373</v>
      </c>
      <c r="B43" s="113">
        <v>0</v>
      </c>
    </row>
    <row r="44" spans="1:2" ht="15.75" thickBot="1">
      <c r="B44"/>
    </row>
    <row r="45" spans="1:2" ht="60" customHeight="1">
      <c r="A45" s="29" t="s">
        <v>390</v>
      </c>
      <c r="B45" s="115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2" t="s">
        <v>389</v>
      </c>
      <c r="B50" s="115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4" t="s">
        <v>373</v>
      </c>
      <c r="B63" s="120">
        <f>SUM(B51:B62)</f>
        <v>0</v>
      </c>
    </row>
    <row r="64" spans="1:2" ht="30">
      <c r="A64" s="129" t="s">
        <v>440</v>
      </c>
      <c r="B64" s="119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4" t="s">
        <v>373</v>
      </c>
      <c r="B79" s="113">
        <f>SUM(B65:B78)</f>
        <v>0</v>
      </c>
    </row>
    <row r="80" spans="1:2" ht="15.75" thickBot="1">
      <c r="B80"/>
    </row>
    <row r="81" spans="1:2" ht="30">
      <c r="A81" s="129" t="s">
        <v>441</v>
      </c>
      <c r="B81" s="115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4" t="s">
        <v>373</v>
      </c>
      <c r="B434" s="127">
        <f>SUM(B82:B433)</f>
        <v>0</v>
      </c>
    </row>
    <row r="435" spans="1:2" ht="15.75" thickBot="1"/>
    <row r="436" spans="1:2" ht="30">
      <c r="A436" s="116" t="s">
        <v>391</v>
      </c>
      <c r="B436" s="115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469</v>
      </c>
      <c r="B439" s="41">
        <v>0</v>
      </c>
    </row>
    <row r="440" spans="1:2" ht="15.75" thickBot="1">
      <c r="A440" s="121" t="s">
        <v>373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5F73A-9A15-46ED-8E00-FED86D571C71}">
  <dimension ref="A1:B441"/>
  <sheetViews>
    <sheetView tabSelected="1" workbookViewId="0">
      <selection activeCell="A41" sqref="A41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473</v>
      </c>
      <c r="B1" s="139" t="s">
        <v>419</v>
      </c>
    </row>
    <row r="2" spans="1:2">
      <c r="A2" s="38" t="s">
        <v>472</v>
      </c>
      <c r="B2" s="56" t="s">
        <v>411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1" t="s">
        <v>373</v>
      </c>
      <c r="B11" s="127">
        <v>0</v>
      </c>
    </row>
    <row r="12" spans="1:2" ht="15.75" thickBot="1">
      <c r="B12" s="37"/>
    </row>
    <row r="13" spans="1:2">
      <c r="A13" s="20" t="s">
        <v>4</v>
      </c>
      <c r="B13" s="122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1" t="s">
        <v>373</v>
      </c>
      <c r="B22" s="113">
        <v>0</v>
      </c>
    </row>
    <row r="23" spans="1:2" ht="15.75" thickBot="1">
      <c r="A23" s="14"/>
      <c r="B23" s="30"/>
    </row>
    <row r="24" spans="1:2">
      <c r="A24" s="20" t="s">
        <v>392</v>
      </c>
      <c r="B24" s="115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1" t="s">
        <v>373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363</v>
      </c>
      <c r="B32" s="122"/>
    </row>
    <row r="33" spans="1:2">
      <c r="A33" s="141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1" t="s">
        <v>373</v>
      </c>
      <c r="B42" s="113">
        <v>0</v>
      </c>
    </row>
    <row r="43" spans="1:2" ht="15.75" thickBot="1">
      <c r="B43" s="30"/>
    </row>
    <row r="44" spans="1:2" ht="45.75" thickBot="1">
      <c r="A44" s="149" t="s">
        <v>390</v>
      </c>
      <c r="B44" s="115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9" t="s">
        <v>389</v>
      </c>
      <c r="B50" s="115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1" t="s">
        <v>373</v>
      </c>
      <c r="B63" s="113">
        <f>SUM(B50:B62)</f>
        <v>0</v>
      </c>
    </row>
    <row r="64" spans="1:2" ht="15.75" thickBot="1">
      <c r="A64" s="18" t="s">
        <v>431</v>
      </c>
      <c r="B64" s="115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1" t="s">
        <v>373</v>
      </c>
      <c r="B79" s="113">
        <f>SUM(B65:B78)</f>
        <v>0</v>
      </c>
    </row>
    <row r="80" spans="1:2" ht="30">
      <c r="A80" s="129" t="s">
        <v>442</v>
      </c>
      <c r="B80" s="119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1" t="s">
        <v>373</v>
      </c>
      <c r="B433" s="127">
        <f>SUM(B81:B432)</f>
        <v>0</v>
      </c>
    </row>
    <row r="434" spans="1:2">
      <c r="B434" s="30"/>
    </row>
    <row r="435" spans="1:2" ht="30">
      <c r="A435" s="43" t="s">
        <v>391</v>
      </c>
      <c r="B435" s="115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1" t="s">
        <v>373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717B7-1C84-440B-87BD-98CD889D86F5}">
  <dimension ref="A1:C452"/>
  <sheetViews>
    <sheetView tabSelected="1" topLeftCell="A402" workbookViewId="0">
      <selection activeCell="A41" sqref="A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468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8</v>
      </c>
    </row>
    <row r="12" spans="1:2" ht="15.75" thickBot="1">
      <c r="A12" s="111"/>
    </row>
    <row r="13" spans="1:2">
      <c r="A13" s="20" t="s">
        <v>4</v>
      </c>
    </row>
    <row r="14" spans="1:2">
      <c r="A14" s="1" t="s">
        <v>5</v>
      </c>
      <c r="B14" s="30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15</v>
      </c>
    </row>
    <row r="30" spans="1:2" ht="15.75" thickBot="1">
      <c r="A30" s="109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 t="s">
        <v>485</v>
      </c>
    </row>
    <row r="34" spans="1:2">
      <c r="A34" s="1" t="s">
        <v>366</v>
      </c>
      <c r="B34" s="30" t="s">
        <v>485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 t="s">
        <v>485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10" t="s">
        <v>373</v>
      </c>
      <c r="B41" s="30">
        <v>8</v>
      </c>
    </row>
    <row r="42" spans="1:2" ht="15" customHeight="1" thickBot="1">
      <c r="A42" s="109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8" t="s">
        <v>11</v>
      </c>
    </row>
    <row r="60" spans="1:2">
      <c r="A60" s="44" t="s">
        <v>373</v>
      </c>
      <c r="B60" s="30">
        <v>8</v>
      </c>
    </row>
    <row r="61" spans="1:2">
      <c r="A61" s="107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8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8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8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7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7DE2-C1A8-4805-9145-95E10DC5A31F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468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9735-4AE2-4C5A-B21B-5DBBC128E426}">
  <dimension ref="A1:B455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2" t="s">
        <v>468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443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 t="s">
        <v>443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57462-3BBF-48DE-BC86-33E6E5A8B056}">
  <dimension ref="A1:B455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2" t="s">
        <v>468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0F4A5-E537-47F8-BFDA-A3F335892B63}">
  <dimension ref="A1:B434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2" t="s">
        <v>468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A58EE-213A-44B3-9EAB-D1E66EA71FAB}">
  <dimension ref="A1:B455"/>
  <sheetViews>
    <sheetView tabSelected="1" workbookViewId="0">
      <selection activeCell="A41" sqref="A4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2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D4B21-B799-479C-9473-6AE4968AEA60}">
  <dimension ref="A1:B437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2" t="s">
        <v>468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A14A-0FE8-4836-BB30-F300E7CA426D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2" t="s">
        <v>468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C773C-53C4-47CA-A081-B7074BA364EE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468</v>
      </c>
      <c r="B1" s="25" t="s">
        <v>419</v>
      </c>
    </row>
    <row r="2" spans="1:2" ht="15.75" thickBot="1">
      <c r="A2" s="24" t="s">
        <v>457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981B1-A982-474F-9AC8-0A168ECF8AFC}">
  <dimension ref="A1:B456"/>
  <sheetViews>
    <sheetView tabSelected="1" topLeftCell="A391" workbookViewId="0">
      <selection activeCell="A41" sqref="A4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44982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 t="s">
        <v>485</v>
      </c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485</v>
      </c>
    </row>
    <row r="35" spans="1:2" ht="14.45" customHeight="1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5E536-6356-487F-BC7E-770EE247D993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44982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D33AA-F9E8-4B54-8F2E-4D7C8AFD8682}">
  <dimension ref="A1:B455"/>
  <sheetViews>
    <sheetView tabSelected="1" zoomScale="80" zoomScaleNormal="80" workbookViewId="0">
      <selection activeCell="A41" sqref="A41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44982</v>
      </c>
      <c r="B2" s="27" t="s">
        <v>411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373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3000-5606-49AF-B0E5-152A69C34ED7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44982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0234-618B-43AE-A346-E0D79A96AC88}">
  <dimension ref="A1:B435"/>
  <sheetViews>
    <sheetView tabSelected="1" workbookViewId="0">
      <selection activeCell="A41" sqref="A4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44982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24979-5233-4F92-823D-395E445B99DB}">
  <dimension ref="A1:B437"/>
  <sheetViews>
    <sheetView tabSelected="1" workbookViewId="0">
      <selection activeCell="A41" sqref="A4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467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76F4-2873-455B-8BDB-32EAB80D5F3A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456</v>
      </c>
    </row>
    <row r="2" spans="1:2" ht="15.75" thickBot="1">
      <c r="A2" s="106">
        <v>44982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040F-43B4-4852-A04C-6B10563DBD38}">
  <dimension ref="A1:B457"/>
  <sheetViews>
    <sheetView tabSelected="1" topLeftCell="A23" workbookViewId="0">
      <selection activeCell="A41" sqref="A4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8718-6B56-44C9-AC81-664A0C141208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44982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9288-E154-482B-B1E6-15EDEC16BC0C}">
  <dimension ref="A1:C454"/>
  <sheetViews>
    <sheetView tabSelected="1" workbookViewId="0">
      <selection activeCell="A41" sqref="A41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71" t="s">
        <v>10</v>
      </c>
      <c r="B3" s="30">
        <v>11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11</v>
      </c>
    </row>
    <row r="13" spans="1:2">
      <c r="A13" s="38" t="s">
        <v>4</v>
      </c>
    </row>
    <row r="14" spans="1:2">
      <c r="A14" s="42" t="s">
        <v>5</v>
      </c>
      <c r="B14" s="30">
        <v>9</v>
      </c>
    </row>
    <row r="15" spans="1:2">
      <c r="A15" s="42" t="s">
        <v>6</v>
      </c>
      <c r="B15" s="30" t="s">
        <v>485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11</v>
      </c>
    </row>
    <row r="24" spans="1:2">
      <c r="A24" s="38" t="s">
        <v>392</v>
      </c>
    </row>
    <row r="25" spans="1:2">
      <c r="A25" s="42" t="s">
        <v>393</v>
      </c>
      <c r="B25" s="30" t="s">
        <v>485</v>
      </c>
    </row>
    <row r="26" spans="1:2">
      <c r="A26" s="42" t="s">
        <v>394</v>
      </c>
      <c r="B26" s="30">
        <v>7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11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 t="s">
        <v>485</v>
      </c>
    </row>
    <row r="34" spans="1:2">
      <c r="A34" s="42" t="s">
        <v>366</v>
      </c>
      <c r="B34" s="30" t="s">
        <v>485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  <c r="B37" s="30" t="s">
        <v>485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11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9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11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11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485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7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11</v>
      </c>
    </row>
    <row r="434" spans="1:2">
      <c r="A434" s="69" t="s">
        <v>391</v>
      </c>
    </row>
    <row r="435" spans="1:2">
      <c r="A435" s="42" t="s">
        <v>400</v>
      </c>
      <c r="B435" s="30">
        <v>10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BC8C0-C9DF-476B-9B2E-A8721343E64A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2A910-83CB-4D36-AFF3-18F36B147A1F}">
  <dimension ref="A1:B455"/>
  <sheetViews>
    <sheetView tabSelected="1" workbookViewId="0">
      <selection activeCell="A41" sqref="A41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F1BA5-F8C6-41A4-A64B-D1F9E56A7A5D}">
  <dimension ref="A1:B455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5AC98-8768-47F3-BE00-4E3A19D4499D}">
  <dimension ref="A1:B436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F8DC7-24B0-41F9-80AE-3472893DA7DA}">
  <dimension ref="A1:B438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0B399-C028-4ADC-A1A3-3771194ECB8E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9A4D9-871F-4A6F-8EE8-B97D499EFE88}">
  <dimension ref="A1:C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C88A9-F353-4AE9-98B9-6540DD08DE7F}">
  <dimension ref="A1:C452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458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208D-7327-4F17-AAE3-D7885A47E42C}">
  <dimension ref="A1:B435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C4DDA-236E-445C-8BC3-7630C8250A45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424</v>
      </c>
    </row>
    <row r="2" spans="1:2" ht="15.75" thickBot="1">
      <c r="A2" s="24" t="str">
        <f>'HAMPSHIRE Tested Inmates'!A2</f>
        <v>02.25.2023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A0FDF-351F-4150-A0C4-9955B6BFB7BC}">
  <dimension ref="A1:B455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408</v>
      </c>
    </row>
    <row r="2" spans="1:2" ht="15.75" thickBot="1">
      <c r="A2" s="24" t="str">
        <f>'HAMPSHIRE Tested Inmates'!A2</f>
        <v>02.25.2023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2C472-81F1-4D3B-BB16-7894C6F44742}">
  <dimension ref="A1:B455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409</v>
      </c>
    </row>
    <row r="2" spans="1:2" ht="15.75" thickBot="1">
      <c r="A2" s="24" t="str">
        <f>'HAMPSHIRE Tested Inmates'!A2</f>
        <v>02.25.2023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EC8BE-C08B-40AF-8851-E9B6CF4050DE}">
  <dimension ref="A1:B434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416</v>
      </c>
    </row>
    <row r="2" spans="1:2">
      <c r="A2" s="24" t="str">
        <f>'HAMPSHIRE Tested Inmates'!A2</f>
        <v>02.25.2023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B1EE0-F393-4477-81C5-37D0F87287DE}">
  <dimension ref="A1:B437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437</v>
      </c>
    </row>
    <row r="2" spans="1:2">
      <c r="A2" s="24" t="str">
        <f>'HAMPSHIRE Tested Inmates'!A2</f>
        <v>02.25.2023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A2072-5AB3-4264-8EEF-94B448D64BBE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418</v>
      </c>
    </row>
    <row r="2" spans="1:2" ht="15.75" thickBot="1">
      <c r="A2" s="24" t="str">
        <f>'HAMPSHIRE Tested Inmates'!A2</f>
        <v>02.25.2023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B9532-D2DA-436D-A68C-54B1164F1C52}">
  <dimension ref="A1:C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419</v>
      </c>
    </row>
    <row r="2" spans="1:2" ht="15.75" thickBot="1">
      <c r="A2" s="24" t="str">
        <f>'HAMPSHIRE Tested Inmates'!A2</f>
        <v>02.25.2023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94AE-FFB6-45EE-9C8C-376977859015}">
  <dimension ref="A1:C452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5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8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8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8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8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8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7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BB334-B049-4E7E-973A-CCDBC33B7C0D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8B7E-8A87-4919-B5E0-2C52766084B2}">
  <dimension ref="A1:B455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457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 ht="15.75" thickBot="1">
      <c r="A75" s="21" t="s">
        <v>359</v>
      </c>
      <c r="B75" s="30">
        <v>0</v>
      </c>
    </row>
    <row r="76" spans="1:2">
      <c r="A76" s="20" t="s">
        <v>430</v>
      </c>
      <c r="B76" s="30">
        <f>SUM(B62:B75)</f>
        <v>0</v>
      </c>
    </row>
    <row r="77" spans="1:2">
      <c r="A77" s="1" t="s">
        <v>12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f>SUM(B78:B428)</f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E8FB1-0F9A-4FE2-8B4E-27CD6218BE64}">
  <dimension ref="A1:B437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477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B3AB0-A45B-45D5-905F-7948F37028FB}">
  <dimension ref="A1:B455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457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SUM(B5:B10)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08BEA-1836-45E1-AC6F-69AED25D5198}">
  <dimension ref="A1:B434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9A6B-9CC8-4A3E-8859-48A1500064E8}">
  <dimension ref="A1:B437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457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CB4C-0C68-4D52-97BD-7236AF4C9F1B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457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054ED-DF00-49DB-ABAF-BE83AF5755D0}">
  <dimension ref="A1:C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457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53E3-8435-499B-927E-98BFB8E542BC}">
  <dimension ref="A1:B457"/>
  <sheetViews>
    <sheetView tabSelected="1" zoomScale="130" zoomScaleNormal="130" workbookViewId="0">
      <selection activeCell="A41" sqref="A4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F44C0-F0ED-47F1-9EF5-35A28AC13717}">
  <dimension ref="A1:B457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7EE6C-91FF-495D-B7CB-12444B4E86B7}">
  <dimension ref="A1:B453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F3931-D1F3-441C-9EA5-57459D818A4B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7316C-9F40-4E77-A8AC-2B4FEE654239}">
  <dimension ref="A1:B451"/>
  <sheetViews>
    <sheetView tabSelected="1" workbookViewId="0">
      <selection activeCell="A41" sqref="A4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F7C6-6BF2-4986-B0CC-E9431890A304}">
  <dimension ref="A1:B457"/>
  <sheetViews>
    <sheetView tabSelected="1" workbookViewId="0">
      <selection activeCell="A41" sqref="A4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456</v>
      </c>
    </row>
    <row r="2" spans="1:2" ht="15.75" thickBot="1">
      <c r="A2" t="s">
        <v>477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353D9-CB8B-472F-ADFA-AE598C47DB76}">
  <dimension ref="A1:B440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24" t="s">
        <v>455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72AFD-3A86-4AFB-A503-6C8F82921341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087CE-80B9-4FFE-A09B-819DEFC3796D}">
  <dimension ref="A1:B457"/>
  <sheetViews>
    <sheetView tabSelected="1" topLeftCell="A2" workbookViewId="0">
      <selection activeCell="A41" sqref="A4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394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9A0D-67FE-49EA-86ED-2F3603485770}">
  <dimension ref="A1:C453"/>
  <sheetViews>
    <sheetView tabSelected="1" workbookViewId="0">
      <selection activeCell="A41" sqref="A41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DEB60-6FFB-4A8B-A2DF-7F6DCFFFCB41}">
  <dimension ref="A1:B459"/>
  <sheetViews>
    <sheetView tabSelected="1" workbookViewId="0">
      <selection activeCell="A41" sqref="A41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44982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61196-D71B-4A16-9B84-5AC5F05D006C}">
  <dimension ref="A1:B435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44982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B3C8C-8727-4014-8926-A77D7E3F9DB0}">
  <dimension ref="A1:B438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44982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1A07-BD88-45B2-A86E-B6CD13360DAC}">
  <dimension ref="A1:B434"/>
  <sheetViews>
    <sheetView tabSelected="1" workbookViewId="0">
      <selection activeCell="A41" sqref="A41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44982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D93B-2E1D-48F9-B4B2-0AF9D60408A2}">
  <dimension ref="A1:B437"/>
  <sheetViews>
    <sheetView tabSelected="1" workbookViewId="0">
      <selection activeCell="A41" sqref="A41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44982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BDBE9-1D89-43AC-BCFE-8ED2E4F31823}">
  <dimension ref="A1:B435"/>
  <sheetViews>
    <sheetView tabSelected="1" workbookViewId="0">
      <selection activeCell="A41" sqref="A41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44982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624D9-0239-4FD8-9CF2-EEA63E9205FF}">
  <dimension ref="A1:I457"/>
  <sheetViews>
    <sheetView tabSelected="1" workbookViewId="0">
      <selection activeCell="A41" sqref="A41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477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4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3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7D54F-13F2-4CD5-AC49-F28F33B427DC}">
  <dimension ref="A1:C438"/>
  <sheetViews>
    <sheetView tabSelected="1" workbookViewId="0">
      <selection activeCell="A41" sqref="A41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44982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tabSelected="1" zoomScaleNormal="100" workbookViewId="0">
      <selection activeCell="A41" sqref="A41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tabSelected="1" workbookViewId="0">
      <selection activeCell="A41" sqref="A4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tabSelected="1" workbookViewId="0">
      <selection activeCell="A41" sqref="A4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718CB-957E-498D-9DA7-339A5916B801}">
  <dimension ref="A1:C452"/>
  <sheetViews>
    <sheetView tabSelected="1" workbookViewId="0">
      <selection activeCell="A41" sqref="A4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477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2023-02-28T20:57:28Z</dcterms:modified>
</cp:coreProperties>
</file>