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09.23/"/>
    </mc:Choice>
  </mc:AlternateContent>
  <xr:revisionPtr revIDLastSave="11" documentId="8_{A313F043-F0EB-426A-A558-49F75D06C8EC}" xr6:coauthVersionLast="47" xr6:coauthVersionMax="47" xr10:uidLastSave="{06E30D25-7DCF-4DD7-B459-CC49C311F92C}"/>
  <bookViews>
    <workbookView xWindow="2730" yWindow="2730" windowWidth="21285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Essex Tested Inmates" sheetId="72" r:id="rId17"/>
    <sheet name="Essex Tested Staff" sheetId="73" r:id="rId18"/>
    <sheet name="Essex Positive Inmates" sheetId="74" r:id="rId19"/>
    <sheet name="Essex Positive Staff" sheetId="75" r:id="rId20"/>
    <sheet name="Essex Hospitalized Inmates " sheetId="76" r:id="rId21"/>
    <sheet name="Essex Hospitalized Staff " sheetId="77" r:id="rId22"/>
    <sheet name="Essex Deaths Inmates" sheetId="78" r:id="rId23"/>
    <sheet name="Essex Deaths Staff" sheetId="79" r:id="rId24"/>
    <sheet name="Franklin Tested - Inmates" sheetId="64" r:id="rId25"/>
    <sheet name="Franklin Tested - Staff" sheetId="65" r:id="rId26"/>
    <sheet name="Franklin Positive - Inmates" sheetId="66" r:id="rId27"/>
    <sheet name="Franklin Positive - Staff" sheetId="67" r:id="rId28"/>
    <sheet name="FranklinHospitalized - Inmates " sheetId="68" r:id="rId29"/>
    <sheet name="Franklin Hospitalized - Staff " sheetId="69" r:id="rId30"/>
    <sheet name="Franklin Deaths - Inmates" sheetId="70" r:id="rId31"/>
    <sheet name="Franklin Deaths - Staff" sheetId="71" r:id="rId32"/>
    <sheet name="Hampden Tested Inmates" sheetId="56" r:id="rId33"/>
    <sheet name="Hampden Tested Staff" sheetId="57" r:id="rId34"/>
    <sheet name="Hampden Positive Inmates" sheetId="58" r:id="rId35"/>
    <sheet name="Hampden Positive Staff" sheetId="59" r:id="rId36"/>
    <sheet name="Hampden Hospital Inmates " sheetId="60" r:id="rId37"/>
    <sheet name="Hampden Hospital Staff " sheetId="61" r:id="rId38"/>
    <sheet name="Hampden Deaths Inmates" sheetId="62" r:id="rId39"/>
    <sheet name="Hampden Deaths Staff" sheetId="63" r:id="rId40"/>
    <sheet name="HAMPSHIRE Tested Inmates" sheetId="48" r:id="rId41"/>
    <sheet name="HAMPSHIRE Tested Staff" sheetId="49" r:id="rId42"/>
    <sheet name="HAMPSHIRE Positive Inmates" sheetId="50" r:id="rId43"/>
    <sheet name="HAMPSHIRE Positive Staff" sheetId="51" r:id="rId44"/>
    <sheet name="HAMPSHIRE Hospital Inmates " sheetId="52" r:id="rId45"/>
    <sheet name="HAMPSHIRE Hospital Staff " sheetId="53" r:id="rId46"/>
    <sheet name="HAMPSHIRE Deaths Inmates" sheetId="54" r:id="rId47"/>
    <sheet name="HAMPSHIRE 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<sst xmlns="http://schemas.openxmlformats.org/spreadsheetml/2006/main" count="35230" uniqueCount="489">
  <si>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</si>
  <si>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</si>
  <si>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</si>
  <si>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</si>
  <si>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</si>
  <si>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</si>
  <si>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</si>
  <si>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</si>
  <si>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</si>
  <si>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</si>
  <si>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</si>
  <si>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</si>
  <si>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</si>
  <si>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</si>
  <si>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</si>
  <si>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</si>
  <si>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</si>
  <si>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</si>
  <si>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</si>
  <si>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</si>
  <si>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</si>
  <si>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</si>
  <si>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</si>
  <si>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</si>
  <si>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</si>
  <si>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</si>
  <si>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</si>
  <si>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</si>
  <si>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</si>
  <si>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</si>
  <si>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</si>
  <si>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</si>
  <si>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</si>
  <si>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</si>
  <si>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</si>
  <si>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</si>
  <si>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</si>
  <si>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</si>
  <si>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</si>
  <si>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</si>
  <si>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</si>
  <si>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</si>
  <si>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</si>
  <si>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</si>
  <si>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</si>
  <si>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</si>
  <si>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</si>
  <si>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</si>
  <si>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</si>
  <si>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</si>
  <si>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</si>
  <si>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</si>
  <si>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</si>
  <si>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</si>
  <si>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</si>
  <si>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</si>
  <si>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</si>
  <si>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</si>
  <si>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</si>
  <si>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</si>
  <si>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</si>
  <si>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</si>
  <si>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</si>
  <si>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</si>
  <si>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</si>
  <si>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</si>
  <si>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</si>
  <si>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</si>
  <si>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</si>
  <si>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</si>
  <si>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</si>
  <si>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</si>
  <si>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</si>
  <si>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</si>
  <si>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</si>
  <si>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</si>
  <si>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</si>
  <si>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</si>
  <si>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</si>
  <si>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</si>
  <si>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</si>
  <si>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</si>
  <si>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</si>
  <si>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</si>
  <si>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</si>
  <si>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</si>
  <si>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</si>
  <si>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2/9/2023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</si>
  <si>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</si>
  <si>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</si>
  <si>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</si>
  <si>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</si>
  <si>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</si>
  <si>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</si>
  <si>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</si>
  <si>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</si>
  <si>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</si>
  <si>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</si>
  <si>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</si>
  <si>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</si>
  <si>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</si>
  <si>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</si>
  <si>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</si>
  <si>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</si>
  <si>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</si>
  <si>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</si>
  <si>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</si>
  <si>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</si>
  <si>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</si>
  <si>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</si>
  <si>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</si>
  <si>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</si>
  <si>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</si>
  <si>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</si>
  <si>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</si>
  <si>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</si>
  <si>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</si>
  <si>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</si>
  <si>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</si>
  <si>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</si>
  <si>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</si>
  <si>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</si>
  <si>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</si>
  <si>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</si>
  <si>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</si>
  <si>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</si>
  <si>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</si>
  <si>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</si>
  <si>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</si>
  <si>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</si>
  <si>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</si>
  <si>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</si>
  <si>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</si>
  <si>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</si>
  <si>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</si>
  <si>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</si>
  <si>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</si>
  <si>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</si>
  <si>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</si>
  <si>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</si>
  <si>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</si>
  <si>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</si>
  <si>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</si>
  <si>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</si>
  <si>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</si>
  <si>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</si>
  <si>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</si>
  <si>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</si>
  <si>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</si>
  <si>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</si>
  <si>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</si>
  <si>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</si>
  <si>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</si>
  <si>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</si>
  <si>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</si>
  <si>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</si>
  <si>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</si>
  <si>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</si>
  <si>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</si>
  <si>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</si>
  <si>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</si>
  <si>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</si>
  <si>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</si>
  <si>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</si>
  <si>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</si>
  <si>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</si>
  <si>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</si>
  <si>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</si>
  <si>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</si>
  <si>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</si>
  <si>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</si>
  <si>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</si>
  <si>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</si>
  <si>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</si>
  <si>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</si>
  <si>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</si>
  <si>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</si>
  <si>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</si>
  <si>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</si>
  <si>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</si>
  <si>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</si>
  <si>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</si>
  <si>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</si>
  <si>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</si>
  <si>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</si>
  <si>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</si>
  <si>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</si>
  <si>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</si>
  <si>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</si>
  <si>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</si>
  <si>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</si>
  <si>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</si>
  <si>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</si>
  <si>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</si>
  <si>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</si>
  <si>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</si>
  <si>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</si>
  <si>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</si>
  <si>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</si>
  <si>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</si>
  <si>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</si>
  <si>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</si>
  <si>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</si>
  <si>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</si>
  <si>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</si>
  <si>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</si>
  <si>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</si>
  <si>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</si>
  <si>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</si>
  <si>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</si>
  <si>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</si>
  <si>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</si>
  <si>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</si>
  <si>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</si>
  <si>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</si>
  <si>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</si>
  <si>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</si>
  <si>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</si>
  <si>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</si>
  <si>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</si>
  <si>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</si>
  <si>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</si>
  <si>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</si>
  <si>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</si>
  <si>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</si>
  <si>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</si>
  <si>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</si>
  <si>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</si>
  <si>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</si>
  <si>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</si>
  <si>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</si>
  <si>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</si>
  <si>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</si>
  <si>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</si>
  <si>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</si>
  <si>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</si>
  <si>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</si>
  <si>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</si>
  <si>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</si>
  <si>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</si>
  <si>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</si>
  <si>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</si>
  <si>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</si>
  <si>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</si>
  <si>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</si>
  <si>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</si>
  <si>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</si>
  <si>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</si>
  <si>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</si>
  <si>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</si>
  <si>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</si>
  <si>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</si>
  <si>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</si>
  <si>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</si>
  <si>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</si>
  <si>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</si>
  <si>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</si>
  <si>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</si>
  <si>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</si>
  <si>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</si>
  <si>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</si>
  <si>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</si>
  <si>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</si>
  <si>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</si>
  <si>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</si>
  <si>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</si>
  <si>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</si>
  <si>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</si>
  <si>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</si>
  <si>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</si>
  <si>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</si>
  <si>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</si>
  <si>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</si>
  <si>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</si>
  <si>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</si>
  <si>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</si>
  <si>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</si>
  <si>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</si>
  <si>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</si>
  <si>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</si>
  <si>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</si>
  <si>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</si>
  <si>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</si>
  <si>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</si>
  <si>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</si>
  <si>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</si>
  <si>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</si>
  <si>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</si>
  <si>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</si>
  <si>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</si>
  <si>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</si>
  <si>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</si>
  <si>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</si>
  <si>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</si>
  <si>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</si>
  <si>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</si>
  <si>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</si>
  <si>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</si>
  <si>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</si>
  <si>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</si>
  <si>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</si>
  <si>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</si>
  <si>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</si>
  <si>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</si>
  <si>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</si>
  <si>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</si>
  <si>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</si>
  <si>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</si>
  <si>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</si>
  <si>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</si>
  <si>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</si>
  <si>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</si>
  <si>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</si>
  <si>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</si>
  <si>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</si>
  <si>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</si>
  <si>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</si>
  <si>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</si>
  <si>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</si>
  <si>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</si>
  <si>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</si>
  <si>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</si>
  <si>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</si>
  <si>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</si>
  <si>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</si>
  <si>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</si>
  <si>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</si>
  <si>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</si>
  <si>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</si>
  <si>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</si>
  <si>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</si>
  <si>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</si>
  <si>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</si>
  <si>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</si>
  <si>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</si>
  <si>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</si>
  <si>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</si>
  <si>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</si>
  <si>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</si>
  <si>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</si>
  <si>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</si>
  <si>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</si>
  <si>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</si>
  <si>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</si>
  <si>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</si>
  <si>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</si>
  <si>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</si>
  <si>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</si>
  <si>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</si>
  <si>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</si>
  <si>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</si>
  <si>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</si>
  <si>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</si>
  <si>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</si>
  <si>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</si>
  <si>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</si>
  <si>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</si>
  <si>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</si>
  <si>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</si>
  <si>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</si>
  <si>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</si>
  <si>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</si>
  <si>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</si>
  <si>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</si>
  <si>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</si>
  <si>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</si>
  <si>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</si>
  <si>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</si>
  <si>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</si>
  <si>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</si>
  <si>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</si>
  <si>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</si>
  <si>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</si>
  <si>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</si>
  <si>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</si>
  <si>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</si>
  <si>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</si>
  <si>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</si>
  <si>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</si>
  <si>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</si>
  <si>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</si>
  <si>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</si>
  <si>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</si>
  <si>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</si>
  <si>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</si>
  <si>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</si>
  <si>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</si>
  <si>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</si>
  <si>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</si>
  <si>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</si>
  <si>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</si>
  <si>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</si>
  <si>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</si>
  <si>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</si>
  <si>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</si>
  <si>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</si>
  <si>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</si>
  <si>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</si>
  <si>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</si>
  <si>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</si>
  <si>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</si>
  <si>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</si>
  <si>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</si>
  <si>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</si>
  <si>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</si>
  <si>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</si>
  <si>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</si>
  <si>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</si>
  <si>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</si>
  <si>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</si>
  <si>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</si>
  <si>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</si>
  <si>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</si>
  <si>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</si>
  <si>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</si>
  <si>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</si>
  <si>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</si>
  <si>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</si>
  <si>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</si>
  <si>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</si>
  <si>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</si>
  <si>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</si>
  <si>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</si>
  <si>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</si>
  <si>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</si>
  <si>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</si>
  <si>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</si>
  <si>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</si>
  <si>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</si>
  <si>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</si>
  <si>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</si>
  <si>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</si>
  <si>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</si>
  <si>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</si>
  <si>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</si>
  <si>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</si>
  <si>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</si>
  <si>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</si>
  <si>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</si>
  <si>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</si>
  <si>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</si>
  <si>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</si>
  <si>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</si>
  <si>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</si>
  <si>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2/09/2023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</si>
  <si>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</si>
  <si>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</si>
  <si>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</si>
  <si>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</si>
  <si>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</si>
  <si>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</si>
  <si>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DATE:02/09/2023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</si>
  <si>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</si>
  <si>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</si>
  <si>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</si>
  <si>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</si>
  <si>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</si>
  <si>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</si>
  <si>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09, 2023</t>
  </si>
  <si>
    <t>02.09.2023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</si>
  <si>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</si>
  <si>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</si>
  <si>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</si>
  <si>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</si>
  <si>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</si>
  <si>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</si>
  <si>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</si>
  <si>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</si>
  <si>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</si>
  <si>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2/9/2023</t>
  </si>
  <si>
    <t>DATE: February 9, 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</si>
  <si>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</si>
  <si>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</si>
  <si>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</si>
  <si>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</si>
  <si>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2/9/2023</t>
  </si>
  <si>
    <t xml:space="preserve">   </t>
  </si>
  <si>
    <t>Correctional Officer/Sergeant/Lieutenant/Captain</t>
  </si>
  <si>
    <t>BRISTOL COUNTY</t>
  </si>
  <si>
    <t>Contractor /Food Service Vendor/Canteen</t>
  </si>
  <si>
    <t>Administrative Staff/ Major/Deputy</t>
  </si>
  <si>
    <t>Unknown/Other</t>
  </si>
  <si>
    <t>Other/Cape Verdean</t>
  </si>
  <si>
    <t>DATE: 02/09/2023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</si>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</sst>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7F531-6F45-4F62-8484-12D05CA371E1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484</v>
      </c>
      <c r="B1" s="25" t="s">
        <v>65</v>
      </c>
    </row>
    <row r="2" spans="1:2" ht="15.75" thickBot="1">
      <c r="A2" s="24" t="s">
        <v>483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482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481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3B9E-2971-44C1-B727-4A26342C48F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478</v>
      </c>
      <c r="B1" s="33" t="s">
        <v>454</v>
      </c>
    </row>
    <row r="2" spans="1:2" ht="15.75" thickBot="1">
      <c r="A2" s="41" t="s">
        <v>475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477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CA1C-D571-4B7B-AA1B-7686DD8169A8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478</v>
      </c>
      <c r="B1" s="138" t="s">
        <v>452</v>
      </c>
    </row>
    <row r="2" spans="1:2" ht="15.75" thickBot="1">
      <c r="A2" s="41" t="s">
        <v>475</v>
      </c>
      <c r="B2" s="52" t="s">
        <v>54</v>
      </c>
    </row>
    <row r="3" spans="1:2" ht="15.75" thickBot="1">
      <c r="A3" s="18" t="s">
        <v>10</v>
      </c>
      <c r="B3" s="137" t="s">
        <v>488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 t="s">
        <v>488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488</v>
      </c>
    </row>
    <row r="15" spans="1:2">
      <c r="A15" s="1" t="s">
        <v>6</v>
      </c>
      <c r="B15" s="42" t="s">
        <v>488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 t="s">
        <v>488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488</v>
      </c>
    </row>
    <row r="38" spans="1:2">
      <c r="A38" s="14" t="s">
        <v>18</v>
      </c>
      <c r="B38" s="42" t="s">
        <v>488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488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488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488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 t="s">
        <v>488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9A0E-9F76-4961-A895-C7EEC02B6C35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478</v>
      </c>
      <c r="B1" s="142" t="s">
        <v>455</v>
      </c>
    </row>
    <row r="2" spans="1:2" ht="15.75" thickBot="1">
      <c r="A2" s="41" t="s">
        <v>475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477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480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479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8582-6B51-4378-ADAC-5D35F4F8D7D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478</v>
      </c>
      <c r="B1" s="144" t="s">
        <v>59</v>
      </c>
    </row>
    <row r="2" spans="1:2" ht="15.75" thickBot="1">
      <c r="A2" s="41" t="s">
        <v>475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E475-7B0D-40BE-896B-7E23C97E4CB9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478</v>
      </c>
      <c r="B1" s="138" t="s">
        <v>80</v>
      </c>
    </row>
    <row r="2" spans="1:2" ht="15.75" thickBot="1">
      <c r="A2" s="41" t="s">
        <v>475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4C1F-99DB-476B-A768-32B5A0C140DF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478</v>
      </c>
      <c r="B1" s="34" t="s">
        <v>457</v>
      </c>
    </row>
    <row r="2" spans="1:2" ht="15.75" thickBot="1">
      <c r="A2" s="41" t="s">
        <v>475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46C9-F1DE-4EAC-84B1-B550BE742B43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478</v>
      </c>
      <c r="B1" s="138" t="s">
        <v>62</v>
      </c>
    </row>
    <row r="2" spans="1:2">
      <c r="A2" s="41" t="s">
        <v>475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29B-0038-4C16-A33B-6FF855BF5EE3}">
  <dimension ref="A1:C452"/>
  <sheetViews>
    <sheetView topLeftCell="A405" workbookViewId="0">
      <selection activeCell="B30" sqref="B3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471</v>
      </c>
      <c r="B1" s="25" t="s">
        <v>65</v>
      </c>
    </row>
    <row r="2" spans="1:2" ht="15.75" thickBot="1">
      <c r="A2" s="24" t="s">
        <v>470</v>
      </c>
      <c r="B2" s="27" t="s">
        <v>54</v>
      </c>
    </row>
    <row r="3" spans="1:2" ht="15.75" thickBot="1">
      <c r="A3" s="18" t="s">
        <v>10</v>
      </c>
      <c r="B3" s="30">
        <v>28</v>
      </c>
    </row>
    <row r="5" spans="1:2" ht="15.75" thickBot="1">
      <c r="A5" s="19" t="s">
        <v>0</v>
      </c>
    </row>
    <row r="6" spans="1:2">
      <c r="A6" s="3" t="s">
        <v>1</v>
      </c>
      <c r="B6" s="30">
        <v>28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28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10</v>
      </c>
    </row>
    <row r="15" spans="1:2">
      <c r="A15" s="1" t="s">
        <v>6</v>
      </c>
      <c r="B15" s="30">
        <v>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13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28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13</v>
      </c>
    </row>
    <row r="26" spans="1:2">
      <c r="A26" s="1" t="s">
        <v>41</v>
      </c>
      <c r="B26" s="30">
        <v>15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28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>
        <v>9</v>
      </c>
    </row>
    <row r="34" spans="1:2">
      <c r="A34" s="1" t="s">
        <v>17</v>
      </c>
      <c r="B34" s="30">
        <v>9</v>
      </c>
    </row>
    <row r="35" spans="1:2" ht="14.45" customHeight="1">
      <c r="A35" s="1" t="s">
        <v>18</v>
      </c>
      <c r="B35" s="30">
        <v>7</v>
      </c>
    </row>
    <row r="36" spans="1:2">
      <c r="A36" s="1" t="s">
        <v>19</v>
      </c>
      <c r="B36" s="30" t="s">
        <v>488</v>
      </c>
    </row>
    <row r="37" spans="1:2">
      <c r="A37" s="1" t="s">
        <v>20</v>
      </c>
      <c r="B37" s="30" t="s">
        <v>488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28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5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28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28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28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28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22</v>
      </c>
    </row>
    <row r="434" spans="1:2">
      <c r="A434" s="11" t="s">
        <v>46</v>
      </c>
      <c r="B434" s="30">
        <v>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2F654-A40A-4832-8969-A76F877BF0A9}">
  <dimension ref="A1:B457"/>
  <sheetViews>
    <sheetView workbookViewId="0">
      <selection activeCell="B30" sqref="B3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471</v>
      </c>
      <c r="B1" s="25" t="s">
        <v>67</v>
      </c>
    </row>
    <row r="2" spans="1:2" ht="15.75" thickBot="1">
      <c r="A2" s="24" t="s">
        <v>470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ABAE-D1E6-4B96-925E-85328ACD1E3E}">
  <dimension ref="A1:B455"/>
  <sheetViews>
    <sheetView workbookViewId="0">
      <selection activeCell="B30" sqref="B30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471</v>
      </c>
      <c r="B1" s="25" t="s">
        <v>51</v>
      </c>
    </row>
    <row r="2" spans="1:2" ht="15.75" thickBot="1">
      <c r="A2" s="24" t="s">
        <v>470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1A35-90F5-4D51-A612-B2C1404AA98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484</v>
      </c>
      <c r="B1" s="23" t="s">
        <v>454</v>
      </c>
    </row>
    <row r="2" spans="1:2" ht="15.75" thickBot="1">
      <c r="A2" s="24" t="s">
        <v>483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485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CBB2-F7A0-495C-9992-C4B9545AA9D3}">
  <dimension ref="A1:B455"/>
  <sheetViews>
    <sheetView workbookViewId="0">
      <selection activeCell="B30" sqref="B30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471</v>
      </c>
      <c r="B1" s="25" t="s">
        <v>52</v>
      </c>
    </row>
    <row r="2" spans="1:2" ht="15.75" thickBot="1">
      <c r="A2" s="24" t="s">
        <v>470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8075-E350-4DF2-A003-52AFF1C9D0D8}">
  <dimension ref="A1:B434"/>
  <sheetViews>
    <sheetView workbookViewId="0">
      <selection activeCell="B30" sqref="B3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471</v>
      </c>
      <c r="B1" s="33" t="s">
        <v>59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429A-D317-4AE6-87F1-EA2CB59A2554}">
  <dimension ref="A1:B437"/>
  <sheetViews>
    <sheetView workbookViewId="0">
      <selection activeCell="B30" sqref="B3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471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F47F-1273-42FC-976E-926C95EFB7D5}">
  <dimension ref="A1:B457"/>
  <sheetViews>
    <sheetView workbookViewId="0">
      <selection activeCell="B30" sqref="B3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471</v>
      </c>
      <c r="B1" s="34" t="s">
        <v>61</v>
      </c>
    </row>
    <row r="2" spans="1:2" ht="15.75" thickBot="1">
      <c r="A2" s="24" t="s">
        <v>470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5BF6-330D-4BEF-8436-F5B94AAB28C2}">
  <dimension ref="A1:B457"/>
  <sheetViews>
    <sheetView workbookViewId="0">
      <selection activeCell="B30" sqref="B30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471</v>
      </c>
      <c r="B1" s="25" t="s">
        <v>62</v>
      </c>
    </row>
    <row r="2" spans="1:2" ht="15.75" thickBot="1">
      <c r="A2" s="24" t="s">
        <v>470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6321-802A-405A-974F-EA4E455B4987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44961</v>
      </c>
      <c r="B2" s="27" t="s">
        <v>54</v>
      </c>
    </row>
    <row r="3" spans="1:2" ht="15.75" thickBot="1">
      <c r="A3" s="18" t="s">
        <v>10</v>
      </c>
      <c r="B3" s="23" t="s">
        <v>488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 t="s">
        <v>488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488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488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488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488</v>
      </c>
    </row>
    <row r="34" spans="1:2">
      <c r="A34" s="14" t="s">
        <v>17</v>
      </c>
      <c r="B34" s="23" t="s">
        <v>488</v>
      </c>
    </row>
    <row r="35" spans="1:2" ht="14.45" customHeight="1">
      <c r="A35" s="14" t="s">
        <v>18</v>
      </c>
      <c r="B35" s="23" t="s">
        <v>488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488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462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462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488</v>
      </c>
    </row>
    <row r="434" spans="1:2">
      <c r="A434" s="11" t="s">
        <v>46</v>
      </c>
      <c r="B434" s="23" t="s">
        <v>488</v>
      </c>
    </row>
    <row r="435" spans="1:2">
      <c r="A435" s="11" t="s">
        <v>24</v>
      </c>
      <c r="B435" s="23" t="s">
        <v>488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6232-0371-4E1E-AB27-5D72AEF1F37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44966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462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BA1B-6599-4CB3-A9B1-5A2FA73F19DB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44966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468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466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447</v>
      </c>
      <c r="B73" s="23"/>
    </row>
    <row r="74" spans="1:2" ht="16.5" thickBot="1">
      <c r="A74" s="80" t="s">
        <v>446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466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467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C774-80CF-4387-B18A-BDC92BD9E054}">
  <dimension ref="A1:B457"/>
  <sheetViews>
    <sheetView topLeftCell="A406"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44966</v>
      </c>
      <c r="B2" s="27" t="s">
        <v>54</v>
      </c>
    </row>
    <row r="3" spans="1:2" ht="15.75" thickBot="1">
      <c r="A3" s="18" t="s">
        <v>10</v>
      </c>
      <c r="B3" s="23" t="s">
        <v>488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488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488</v>
      </c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488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488</v>
      </c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 t="s">
        <v>488</v>
      </c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466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488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 t="s">
        <v>488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CC41-C133-43A2-92DC-8266C418B455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44966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66BD-B039-4071-941A-216E819B22D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484</v>
      </c>
      <c r="B1" s="23" t="s">
        <v>452</v>
      </c>
    </row>
    <row r="2" spans="1:2" ht="15.75" thickBot="1">
      <c r="A2" s="24" t="s">
        <v>483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FB67-0D8D-436D-996F-703041A92EC3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D0DEA-DEB9-44E9-AA0E-C2AF33D4BAE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457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572C-4920-428C-A03B-F5502C34FBC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44966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470B-240A-4807-857E-94552BDE753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461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10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10</v>
      </c>
    </row>
    <row r="13" spans="1:2">
      <c r="A13" s="41" t="s">
        <v>4</v>
      </c>
    </row>
    <row r="14" spans="1:2">
      <c r="A14" s="43" t="s">
        <v>5</v>
      </c>
      <c r="B14" s="30">
        <v>6</v>
      </c>
    </row>
    <row r="15" spans="1:2">
      <c r="A15" s="43" t="s">
        <v>6</v>
      </c>
      <c r="B15" s="30" t="s">
        <v>488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10</v>
      </c>
    </row>
    <row r="24" spans="1:2">
      <c r="A24" s="41" t="s">
        <v>39</v>
      </c>
    </row>
    <row r="25" spans="1:2">
      <c r="A25" s="43" t="s">
        <v>40</v>
      </c>
      <c r="B25" s="30" t="s">
        <v>488</v>
      </c>
    </row>
    <row r="26" spans="1:2">
      <c r="A26" s="43" t="s">
        <v>41</v>
      </c>
      <c r="B26" s="30">
        <v>8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488</v>
      </c>
    </row>
    <row r="34" spans="1:2">
      <c r="A34" s="43" t="s">
        <v>17</v>
      </c>
      <c r="B34" s="30">
        <v>5</v>
      </c>
    </row>
    <row r="35" spans="1:2" ht="14.45" customHeight="1">
      <c r="A35" s="43" t="s">
        <v>18</v>
      </c>
      <c r="B35" s="30" t="s">
        <v>488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10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488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10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10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488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6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10</v>
      </c>
    </row>
    <row r="434" spans="1:2">
      <c r="A434" s="69" t="s">
        <v>38</v>
      </c>
    </row>
    <row r="435" spans="1:2">
      <c r="A435" s="43" t="s">
        <v>45</v>
      </c>
      <c r="B435" s="30">
        <v>9</v>
      </c>
    </row>
    <row r="436" spans="1:2">
      <c r="A436" s="43" t="s">
        <v>46</v>
      </c>
      <c r="B436" s="30" t="s">
        <v>488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604C-07F2-4A92-8876-34CD28C5227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461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2D538-E206-404F-B3B6-DF34CDD7E70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461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9CBF-DE2C-40D5-9095-C029796B94F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461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CA44-FF5A-4A23-8A70-53431AB4248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461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263C-B1EC-44F5-A1AC-DC29BA57BD99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461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814F7-3723-4CC4-8730-9A178D09119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461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FB3C-8D9A-449E-9636-DC0231C2826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484</v>
      </c>
      <c r="B1" s="64" t="s">
        <v>455</v>
      </c>
    </row>
    <row r="2" spans="1:2" ht="15.75" thickBot="1">
      <c r="A2" s="24" t="s">
        <v>483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487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2C9A-C4D9-4595-88E0-1E44ED85197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461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3143-AF38-4B31-9CE7-B8FBAF4C372C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459</v>
      </c>
      <c r="B2" s="27" t="s">
        <v>54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9C22-1F2D-465A-BDBF-FCDD80D4EF3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460</v>
      </c>
      <c r="B1" s="25" t="s">
        <v>67</v>
      </c>
    </row>
    <row r="2" spans="1:2" ht="15.75" thickBot="1">
      <c r="A2" s="24" t="str">
        <f>'HAMPSHIRE Tested Inmates'!A2</f>
        <v>02.09.2023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14F6-C9BB-4441-8F63-423D7633FE14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460</v>
      </c>
      <c r="B1" s="25" t="s">
        <v>51</v>
      </c>
    </row>
    <row r="2" spans="1:2" ht="15.75" thickBot="1">
      <c r="A2" s="24" t="str">
        <f>'HAMPSHIRE Tested Inmates'!A2</f>
        <v>02.09.2023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874A-1A47-4ED3-ABEB-2D5A4E1C5EE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460</v>
      </c>
      <c r="B1" s="25" t="s">
        <v>52</v>
      </c>
    </row>
    <row r="2" spans="1:2" ht="15.75" thickBot="1">
      <c r="A2" s="24" t="str">
        <f>'HAMPSHIRE Tested Inmates'!A2</f>
        <v>02.09.2023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C767-AC05-413F-9026-B433356437F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24" t="str">
        <f>'HAMPSHIRE Tested Inmates'!A2</f>
        <v>02.09.2023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1EC4-C8F1-47B3-8949-838EE6F5069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460</v>
      </c>
      <c r="B1" s="33" t="s">
        <v>80</v>
      </c>
    </row>
    <row r="2" spans="1:2">
      <c r="A2" s="24" t="str">
        <f>'HAMPSHIRE Tested Inmates'!A2</f>
        <v>02.09.2023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36272-1B8F-47B1-8355-5631124951F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460</v>
      </c>
      <c r="B1" s="34" t="s">
        <v>61</v>
      </c>
    </row>
    <row r="2" spans="1:2" ht="15.75" thickBot="1">
      <c r="A2" s="24" t="str">
        <f>'HAMPSHIRE Tested Inmates'!A2</f>
        <v>02.09.2023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E920-701B-443A-9BA6-8BA5D11C498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460</v>
      </c>
      <c r="B1" s="33" t="s">
        <v>62</v>
      </c>
    </row>
    <row r="2" spans="1:2" ht="15.75" thickBot="1">
      <c r="A2" s="24" t="str">
        <f>'HAMPSHIRE Tested Inmates'!A2</f>
        <v>02.09.2023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CAC6-E7CE-4D26-BF0C-D3B03FC612B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24</v>
      </c>
    </row>
    <row r="5" spans="1:2" ht="15.75" thickBot="1">
      <c r="A5" s="19" t="s">
        <v>0</v>
      </c>
    </row>
    <row r="6" spans="1:2">
      <c r="A6" s="3" t="s">
        <v>1</v>
      </c>
      <c r="B6" s="30">
        <v>24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13</v>
      </c>
    </row>
    <row r="15" spans="1:2">
      <c r="A15" s="1" t="s">
        <v>6</v>
      </c>
      <c r="B15" s="30">
        <v>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6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6</v>
      </c>
    </row>
    <row r="26" spans="1:2">
      <c r="A26" s="1" t="s">
        <v>41</v>
      </c>
      <c r="B26" s="30">
        <v>18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10</v>
      </c>
    </row>
    <row r="34" spans="1:2">
      <c r="A34" s="14" t="s">
        <v>17</v>
      </c>
      <c r="B34" s="30">
        <v>6</v>
      </c>
    </row>
    <row r="35" spans="1:2" ht="14.45" customHeight="1">
      <c r="A35" s="14" t="s">
        <v>18</v>
      </c>
      <c r="B35" s="30" t="s">
        <v>488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  <c r="B37" s="30" t="s">
        <v>488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16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24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24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24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24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22</v>
      </c>
    </row>
    <row r="434" spans="1:2">
      <c r="A434" s="11" t="s">
        <v>46</v>
      </c>
      <c r="B434" s="30" t="s">
        <v>488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7D46-9A32-41AD-93F1-C4108D27C86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484</v>
      </c>
      <c r="B1" s="65" t="s">
        <v>59</v>
      </c>
    </row>
    <row r="2" spans="1:2">
      <c r="A2" s="24" t="s">
        <v>483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C8F3-DBF7-4F3F-BBF0-BD68A9928DE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4E93-B4D1-4224-A5FB-0630E1502E1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.75" thickBot="1">
      <c r="A74" s="2" t="s">
        <v>446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66A85-AFED-4F1C-84FB-AB38BD1A7F7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488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488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488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488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488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BE28-33BA-4D1A-A34C-BB34FA61EF1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DAB6-CF58-49CF-935F-A3A81C060F5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662D-C8A4-420C-9493-AA208CA31D6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CB01-D8F9-4D63-855F-083851CBE82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458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D568-899A-4D0F-A0C5-FDC7E98E795C}">
  <dimension ref="A1:B457"/>
  <sheetViews>
    <sheetView topLeftCell="A421"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 t="s">
        <v>488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488</v>
      </c>
    </row>
    <row r="15" spans="1:2">
      <c r="A15" s="1" t="s">
        <v>6</v>
      </c>
      <c r="B15" t="s">
        <v>488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 t="s">
        <v>488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 t="s">
        <v>488</v>
      </c>
    </row>
    <row r="35" spans="1:2" ht="14.45" customHeight="1">
      <c r="A35" s="14" t="s">
        <v>18</v>
      </c>
      <c r="B35" t="s">
        <v>488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 t="s">
        <v>488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t="s">
        <v>488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AE71-D1D2-4F79-BA1E-8D8782AB114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9678-09B6-4945-A59F-13F1D049052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3C689-8FBC-4289-80BD-45781FFD59D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484</v>
      </c>
      <c r="B1" s="65" t="s">
        <v>80</v>
      </c>
    </row>
    <row r="2" spans="1:2">
      <c r="A2" s="24" t="s">
        <v>483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2111-F522-43AF-B992-32531B6491C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B0FE-FE40-40A9-A393-22C9A6CFF952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FE2FB-DDD7-488B-979B-F5004F0F177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24" t="s">
        <v>456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8B0B1-C4A4-48EA-8940-073D4B13F9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457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9109-8BBD-48AC-B886-8DA8C19E2A52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41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33BD1-FB6C-496E-92D5-98817579F985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44966</v>
      </c>
      <c r="B2" s="52" t="s">
        <v>54</v>
      </c>
    </row>
    <row r="3" spans="1:2">
      <c r="A3" s="41" t="s">
        <v>10</v>
      </c>
      <c r="B3" s="42" t="s">
        <v>488</v>
      </c>
    </row>
    <row r="5" spans="1:2">
      <c r="A5" s="41" t="s">
        <v>0</v>
      </c>
    </row>
    <row r="6" spans="1:2">
      <c r="A6" s="43" t="s">
        <v>1</v>
      </c>
      <c r="B6" s="51" t="str">
        <f>B3</f>
        <v>&lt;5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488</v>
      </c>
    </row>
    <row r="15" spans="1:2">
      <c r="A15" s="43" t="s">
        <v>6</v>
      </c>
      <c r="B15" s="42" t="s">
        <v>488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 t="s">
        <v>488</v>
      </c>
    </row>
    <row r="27" spans="1:2">
      <c r="A27" s="43" t="s">
        <v>3</v>
      </c>
      <c r="B27" s="42" t="s">
        <v>488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488</v>
      </c>
    </row>
    <row r="34" spans="1:2">
      <c r="A34" s="43" t="s">
        <v>17</v>
      </c>
      <c r="B34" s="42" t="s">
        <v>488</v>
      </c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488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488</v>
      </c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 t="str">
        <f>B3</f>
        <v>&lt;5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B3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 t="s">
        <v>488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92C6-4E01-4729-80BA-3F4D4FEB86C5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44966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7ABDD-55D9-4271-AEB9-9966E08C7FD0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44966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EC345-62F5-4007-A7FA-09F80EAEDE76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44966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B83EA-9378-406D-B43A-378AA5A9030A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44966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00AC-2920-456E-B6FC-F050526E3F0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484</v>
      </c>
      <c r="B1" s="66" t="s">
        <v>457</v>
      </c>
    </row>
    <row r="2" spans="1:2" ht="15.75" thickBot="1">
      <c r="A2" t="s">
        <v>483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3568E-C2D4-47FD-A7A4-E617CB5496E8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44966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8CFD-3437-4EF9-AAA2-A4D2887D0DC0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44966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FCDA-9520-47B7-9477-B03AD8F67159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44966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3CA2-5783-401B-9A80-21A087CBC74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488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488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 t="s">
        <v>488</v>
      </c>
    </row>
    <row r="35" spans="1:2" ht="14.45" customHeight="1">
      <c r="A35" s="14" t="s">
        <v>18</v>
      </c>
      <c r="B35" s="30" t="s">
        <v>488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9F99-3A06-4110-B7B0-067D964A61F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445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CBCE-7E5E-41A0-8814-AD5B3C0B86C8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445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488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>
      <c r="A74" s="21" t="s">
        <v>438</v>
      </c>
      <c r="B74" s="30" t="s">
        <v>488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488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488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488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BD07-29BB-4093-B727-20A48DD4A3A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445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7FF5E-2BE6-4CD2-88C8-C9840D0AD146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A437-93AC-4671-8088-45BD6812776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DA43-CBC1-44CF-8BE0-56A33D40CFC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445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03527-8D42-42AE-A4D2-01D30955927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484</v>
      </c>
      <c r="C1" s="33" t="s">
        <v>62</v>
      </c>
    </row>
    <row r="2" spans="1:9" ht="15.75" thickBot="1">
      <c r="A2" s="24" t="s">
        <v>483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1020-045C-4A63-8211-539D1D2C9E2D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445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1ABA-6021-46BF-A281-0FA02401DB19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476</v>
      </c>
      <c r="B1" s="33" t="s">
        <v>65</v>
      </c>
    </row>
    <row r="2" spans="1:2" ht="15.75" thickBot="1">
      <c r="A2" s="41" t="s">
        <v>475</v>
      </c>
      <c r="B2" s="27" t="s">
        <v>54</v>
      </c>
    </row>
    <row r="3" spans="1:2" ht="15.75" thickBot="1">
      <c r="A3" s="18" t="s">
        <v>10</v>
      </c>
      <c r="B3" s="125">
        <v>20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20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20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13</v>
      </c>
    </row>
    <row r="15" spans="1:2">
      <c r="A15" s="1" t="s">
        <v>6</v>
      </c>
      <c r="B15" s="42">
        <v>6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488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19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 t="s">
        <v>488</v>
      </c>
    </row>
    <row r="26" spans="1:2">
      <c r="A26" s="1" t="s">
        <v>41</v>
      </c>
      <c r="B26" s="42">
        <v>18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18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 t="s">
        <v>488</v>
      </c>
    </row>
    <row r="36" spans="1:2">
      <c r="A36" s="14" t="s">
        <v>16</v>
      </c>
      <c r="B36" s="42" t="s">
        <v>488</v>
      </c>
    </row>
    <row r="37" spans="1:2">
      <c r="A37" s="14" t="s">
        <v>17</v>
      </c>
      <c r="B37" s="42">
        <v>9</v>
      </c>
    </row>
    <row r="38" spans="1:2" ht="14.45" customHeight="1">
      <c r="A38" s="14" t="s">
        <v>18</v>
      </c>
      <c r="B38" s="42">
        <v>6</v>
      </c>
    </row>
    <row r="39" spans="1:2">
      <c r="A39" s="14" t="s">
        <v>19</v>
      </c>
      <c r="B39" s="42" t="s">
        <v>488</v>
      </c>
    </row>
    <row r="40" spans="1:2">
      <c r="A40" s="14" t="s">
        <v>20</v>
      </c>
      <c r="B40" s="42" t="s">
        <v>488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15</v>
      </c>
    </row>
    <row r="45" spans="1:2" ht="15" customHeight="1"/>
    <row r="46" spans="1:2" ht="50.1" customHeight="1">
      <c r="A46" s="47" t="s">
        <v>474</v>
      </c>
      <c r="B46" s="114"/>
    </row>
    <row r="47" spans="1:2" ht="210">
      <c r="A47" s="17" t="s">
        <v>473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18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488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18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20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20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20</v>
      </c>
    </row>
    <row r="436" spans="1:2">
      <c r="A436" s="43" t="s">
        <v>46</v>
      </c>
      <c r="B436" s="42">
        <v>0</v>
      </c>
    </row>
    <row r="437" spans="1:2">
      <c r="A437" s="43" t="s">
        <v>472</v>
      </c>
      <c r="B437" s="42">
        <v>0</v>
      </c>
    </row>
    <row r="438" spans="1:2" ht="15.75" thickBot="1">
      <c r="A438" s="113" t="s">
        <v>24</v>
      </c>
      <c r="B438" s="112">
        <f>SUM(B435:B437)</f>
        <v>20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2023-02-10T20:50:15Z</dcterms:modified>
</cp:coreProperties>
</file>