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2.03.23/"/>
    </mc:Choice>
  </mc:AlternateContent>
  <xr:revisionPtr revIDLastSave="14" documentId="8_{3C76C72A-9782-4EDE-B3A3-FABF16B76CCC}" xr6:coauthVersionLast="47" xr6:coauthVersionMax="47" xr10:uidLastSave="{DB133238-495E-43A1-8ABA-61C18BCB014B}"/>
  <bookViews>
    <workbookView xWindow="5550" yWindow="390" windowWidth="23250" windowHeight="1407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64" r:id="rId25"/>
    <sheet name="Dukes Tested Staff" sheetId="65" r:id="rId26"/>
    <sheet name="Dukes Positive Inmates" sheetId="66" r:id="rId27"/>
    <sheet name="Dukes Positive Staff" sheetId="67" r:id="rId28"/>
    <sheet name="Dukes Hospital Inmates " sheetId="68" r:id="rId29"/>
    <sheet name="Dukes. Hospital Staff " sheetId="69" r:id="rId30"/>
    <sheet name="Dukes Deaths Inmates" sheetId="70" r:id="rId31"/>
    <sheet name="Dukes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 s="1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<sst xmlns="http://schemas.openxmlformats.org/spreadsheetml/2006/main" count="38089" uniqueCount="487">
  <si>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</si>
  <si>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</si>
  <si>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</si>
  <si>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</si>
  <si>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</si>
  <si>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</si>
  <si>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</si>
  <si>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</si>
  <si>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</si>
  <si>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</si>
  <si>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</si>
  <si>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</si>
  <si>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</si>
  <si>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</si>
  <si>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</si>
  <si>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</si>
  <si>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</si>
  <si>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</si>
  <si>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</si>
  <si>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</si>
  <si>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</si>
  <si>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</si>
  <si>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</si>
  <si>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</si>
  <si>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</si>
  <si>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</si>
  <si>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</si>
  <si>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</si>
  <si>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</si>
  <si>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</si>
  <si>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</si>
  <si>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</si>
  <si>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</si>
  <si>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</si>
  <si>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</si>
  <si>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</si>
  <si>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</si>
  <si>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</si>
  <si>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</si>
  <si>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</si>
  <si>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</si>
  <si>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</si>
  <si>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</si>
  <si>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</si>
  <si>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</si>
  <si>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</si>
  <si>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</si>
  <si>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</si>
  <si>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</si>
  <si>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</si>
  <si>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</si>
  <si>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</si>
  <si>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</si>
  <si>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</si>
  <si>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</si>
  <si>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</si>
  <si>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</si>
  <si>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</si>
  <si>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</si>
  <si>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</si>
  <si>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</si>
  <si>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</si>
  <si>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</si>
  <si>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</si>
  <si>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</si>
  <si>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</si>
  <si>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</si>
  <si>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</si>
  <si>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</si>
  <si>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</si>
  <si>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</si>
  <si>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</si>
  <si>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</si>
  <si>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</si>
  <si>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</si>
  <si>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</si>
  <si>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</si>
  <si>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</si>
  <si>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</si>
  <si>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</si>
  <si>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</si>
  <si>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</si>
  <si>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</si>
  <si>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</si>
  <si>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</si>
  <si>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</si>
  <si>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</si>
  <si>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</si>
  <si>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</si>
  <si>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</si>
  <si>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</si>
  <si>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</si>
  <si>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</si>
  <si>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</si>
  <si>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</si>
  <si>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</si>
  <si>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</si>
  <si>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</si>
  <si>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</si>
  <si>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</si>
  <si>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</si>
  <si>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</si>
  <si>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</si>
  <si>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</si>
  <si>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</si>
  <si>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</si>
  <si>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</si>
  <si>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</si>
  <si>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</si>
  <si>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</si>
  <si>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</si>
  <si>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</si>
  <si>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</si>
  <si>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</si>
  <si>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</si>
  <si>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</si>
  <si>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</si>
  <si>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</si>
  <si>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</si>
  <si>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</si>
  <si>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</si>
  <si>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</si>
  <si>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</si>
  <si>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</si>
  <si>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</si>
  <si>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</si>
  <si>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</si>
  <si>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</si>
  <si>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</si>
  <si>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</si>
  <si>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</si>
  <si>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</si>
  <si>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</si>
  <si>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</si>
  <si>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</si>
  <si>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</si>
  <si>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</si>
  <si>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</si>
  <si>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</si>
  <si>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</si>
  <si>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</si>
  <si>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</si>
  <si>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</si>
  <si>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</si>
  <si>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</si>
  <si>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</si>
  <si>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</si>
  <si>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</si>
  <si>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</si>
  <si>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</si>
  <si>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</si>
  <si>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</si>
  <si>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</si>
  <si>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</si>
  <si>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</si>
  <si>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</si>
  <si>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</si>
  <si>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</si>
  <si>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</si>
  <si>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</si>
  <si>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</si>
  <si>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</si>
  <si>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</si>
  <si>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</si>
  <si>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</si>
  <si>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</si>
  <si>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</si>
  <si>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</si>
  <si>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</si>
  <si>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</si>
  <si>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</si>
  <si>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</si>
  <si>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</si>
  <si>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</si>
  <si>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</si>
  <si>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</si>
  <si>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</si>
  <si>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</si>
  <si>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</si>
  <si>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</si>
  <si>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</si>
  <si>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</si>
  <si>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</si>
  <si>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</si>
  <si>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</si>
  <si>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</si>
  <si>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</si>
  <si>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</si>
  <si>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</si>
  <si>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</si>
  <si>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</si>
  <si>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</si>
  <si>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</si>
  <si>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</si>
  <si>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</si>
  <si>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</si>
  <si>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</si>
  <si>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</si>
  <si>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</si>
  <si>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</si>
  <si>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</si>
  <si>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</si>
  <si>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</si>
  <si>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</si>
  <si>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</si>
  <si>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</si>
  <si>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</si>
  <si>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</si>
  <si>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</si>
  <si>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</si>
  <si>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</si>
  <si>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</si>
  <si>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</si>
  <si>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</si>
  <si>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</si>
  <si>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</si>
  <si>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</si>
  <si>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</si>
  <si>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</si>
  <si>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</si>
  <si>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</si>
  <si>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</si>
  <si>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</si>
  <si>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</si>
  <si>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</si>
  <si>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</si>
  <si>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</si>
  <si>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</si>
  <si>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</si>
  <si>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</si>
  <si>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</si>
  <si>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</si>
  <si>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</si>
  <si>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</si>
  <si>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</si>
  <si>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</si>
  <si>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</si>
  <si>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</si>
  <si>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</si>
  <si>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</si>
  <si>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</si>
  <si>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</si>
  <si>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</si>
  <si>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</si>
  <si>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</si>
  <si>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</si>
  <si>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</si>
  <si>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</si>
  <si>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</si>
  <si>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</si>
  <si>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</si>
  <si>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</si>
  <si>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</si>
  <si>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</si>
  <si>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</si>
  <si>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</si>
  <si>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</si>
  <si>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</si>
  <si>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</si>
  <si>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</si>
  <si>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</si>
  <si>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</si>
  <si>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</si>
  <si>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</si>
  <si>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</si>
  <si>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</si>
  <si>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</si>
  <si>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</si>
  <si>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</si>
  <si>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</si>
  <si>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</si>
  <si>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</si>
  <si>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</si>
  <si>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</si>
  <si>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</si>
  <si>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</si>
  <si>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</si>
  <si>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</si>
  <si>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</si>
  <si>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</si>
  <si>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</si>
  <si>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</si>
  <si>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</si>
  <si>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</si>
  <si>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</si>
  <si>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</si>
  <si>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</si>
  <si>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</si>
  <si>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</si>
  <si>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</si>
  <si>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</si>
  <si>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</si>
  <si>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</si>
  <si>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</si>
  <si>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</si>
  <si>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</si>
  <si>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</si>
  <si>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</si>
  <si>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</si>
  <si>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</si>
  <si>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</si>
  <si>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</si>
  <si>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</si>
  <si>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</si>
  <si>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</si>
  <si>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</si>
  <si>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</si>
  <si>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</si>
  <si>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</si>
  <si>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</si>
  <si>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</si>
  <si>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</si>
  <si>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</si>
  <si>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</si>
  <si>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</si>
  <si>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</si>
  <si>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</si>
  <si>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</si>
  <si>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</si>
  <si>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</si>
  <si>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</si>
  <si>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</si>
  <si>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</si>
  <si>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</si>
  <si>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</si>
  <si>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</si>
  <si>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</si>
  <si>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</si>
  <si>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</si>
  <si>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</si>
  <si>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</si>
  <si>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</si>
  <si>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</si>
  <si>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</si>
  <si>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</si>
  <si>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</si>
  <si>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</si>
  <si>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</si>
  <si>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</si>
  <si>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</si>
  <si>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</si>
  <si>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</si>
  <si>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</si>
  <si>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</si>
  <si>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</si>
  <si>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</si>
  <si>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</si>
  <si>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</si>
  <si>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</si>
  <si>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</si>
  <si>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</si>
  <si>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</si>
  <si>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</si>
  <si>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</si>
  <si>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</si>
  <si>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</si>
  <si>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</si>
  <si>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</si>
  <si>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</si>
  <si>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</si>
  <si>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</si>
  <si>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</si>
  <si>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</si>
  <si>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</si>
  <si>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</si>
  <si>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</si>
  <si>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</si>
  <si>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</si>
  <si>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</si>
  <si>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</si>
  <si>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</si>
  <si>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</si>
  <si>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</si>
  <si>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</si>
  <si>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</si>
  <si>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</si>
  <si>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</si>
  <si>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</si>
  <si>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</si>
  <si>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</si>
  <si>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</si>
  <si>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</si>
  <si>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</si>
  <si>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</si>
  <si>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</si>
  <si>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</si>
  <si>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</si>
  <si>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</si>
  <si>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</si>
  <si>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</si>
  <si>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</si>
  <si>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</si>
  <si>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</si>
  <si>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</si>
  <si>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</si>
  <si>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</si>
  <si>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</si>
  <si>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</si>
  <si>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</si>
  <si>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</si>
  <si>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</si>
  <si>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</si>
  <si>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</si>
  <si>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</si>
  <si>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</si>
  <si>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</si>
  <si>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</si>
  <si>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</si>
  <si>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</si>
  <si>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</si>
  <si>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</si>
  <si>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</si>
  <si>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</si>
  <si>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</si>
  <si>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</si>
  <si>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</si>
  <si>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</si>
  <si>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</si>
  <si>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</si>
  <si>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</si>
  <si>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</si>
  <si>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</si>
  <si>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</si>
  <si>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</si>
  <si>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</si>
  <si>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</si>
  <si>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</si>
  <si>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</si>
  <si>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</si>
  <si>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</si>
  <si>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</si>
  <si>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</si>
  <si>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</si>
  <si>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</si>
  <si>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</si>
  <si>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</si>
  <si>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</si>
  <si>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</si>
  <si>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</si>
  <si>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</si>
  <si>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</si>
  <si>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</si>
  <si>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</si>
  <si>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</si>
  <si>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</si>
  <si>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2/03/2023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</si>
  <si>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</si>
  <si>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</si>
  <si>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</si>
  <si>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DATE:02/03/2023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</si>
  <si>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</si>
  <si>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</si>
  <si>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</si>
  <si>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</si>
  <si>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DATE:02/01/2023</t>
  </si>
  <si>
    <t>Aggregate # Of  Inmate Deaths Due to a Probable or Confirmed Case of COVID-19 or from Complications Within:</t>
  </si>
  <si>
    <t>DATE: February 03, 2023</t>
  </si>
  <si>
    <t>02.03.2023</t>
  </si>
  <si>
    <t>HAMPSHIRE</t>
  </si>
  <si>
    <t>DATE: 2/3/2023</t>
  </si>
  <si>
    <t>HAMPDEN COUNTY</t>
  </si>
  <si>
    <t>X</t>
  </si>
  <si>
    <t>Programs</t>
  </si>
  <si>
    <t>Kitchen Staff</t>
  </si>
  <si>
    <t xml:space="preserve">Maintenance Staff </t>
  </si>
  <si>
    <t>x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</si>
  <si>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</si>
  <si>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</si>
  <si>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2/3/2023</t>
  </si>
  <si>
    <t>DATE: February 3, 2023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</si>
  <si>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</si>
  <si>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</si>
  <si>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</si>
  <si>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2/3/2023</t>
  </si>
  <si>
    <t>BRISTOL COUNTY</t>
  </si>
  <si>
    <t>Correctional Officer/Sergeant/Lieutenant/Captain</t>
  </si>
  <si>
    <t>Contractor /Food Service Vendor/Canteen</t>
  </si>
  <si>
    <t>Administrative Staff/ Major/Deputy</t>
  </si>
  <si>
    <t>DATE: 02/03/2023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</si>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</sst>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0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2" fillId="3" borderId="0" xfId="0" applyFont="1" applyFill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5" xfId="0" applyFill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7" xfId="0" applyFill="1" applyBorder="1" applyAlignment="1">
      <alignment horizontal="center"/>
    </xf>
    <xf numFmtId="0" fontId="0" fillId="3" borderId="8" xfId="0" applyFill="1" applyBorder="1"/>
    <xf numFmtId="0" fontId="0" fillId="0" borderId="25" xfId="0" applyBorder="1"/>
    <xf numFmtId="0" fontId="0" fillId="0" borderId="25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5" xfId="0" applyFill="1" applyBorder="1"/>
    <xf numFmtId="0" fontId="0" fillId="0" borderId="30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29" xfId="0" applyFill="1" applyBorder="1"/>
    <xf numFmtId="0" fontId="0" fillId="3" borderId="29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1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AADF8-7240-483E-B08B-227AFC9896DF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482</v>
      </c>
      <c r="B1" s="25" t="s">
        <v>422</v>
      </c>
    </row>
    <row r="2" spans="1:2" ht="15.75" thickBot="1">
      <c r="A2" s="24" t="s">
        <v>478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480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46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F9934-5B93-47C9-97D2-53E1E4A70DBD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479</v>
      </c>
      <c r="B1" s="25" t="s">
        <v>424</v>
      </c>
    </row>
    <row r="2" spans="1:2" ht="15.75" thickBot="1">
      <c r="A2" s="24" t="s">
        <v>478</v>
      </c>
      <c r="B2" s="27" t="s">
        <v>411</v>
      </c>
    </row>
    <row r="3" spans="1:2" ht="15.75" thickBot="1">
      <c r="A3" s="18" t="s">
        <v>10</v>
      </c>
      <c r="B3" s="30" t="s">
        <v>486</v>
      </c>
    </row>
    <row r="5" spans="1:2" ht="15.7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486</v>
      </c>
    </row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486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486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486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486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486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486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486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 t="s">
        <v>486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 t="s">
        <v>486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 t="s">
        <v>486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486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8211F-3F9B-40EF-85CA-4E6961038FBC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479</v>
      </c>
      <c r="B1" s="25" t="s">
        <v>408</v>
      </c>
    </row>
    <row r="2" spans="1:2" ht="15.75" thickBot="1">
      <c r="A2" s="24" t="s">
        <v>478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74FAD-2E24-48EB-B422-247731C98BC9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479</v>
      </c>
      <c r="B1" s="25" t="s">
        <v>409</v>
      </c>
    </row>
    <row r="2" spans="1:2" ht="15.75" thickBot="1">
      <c r="A2" s="24" t="s">
        <v>478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71CF0-EF05-4BD9-BA9B-2DF3F1A1CE91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479</v>
      </c>
      <c r="B1" s="33" t="s">
        <v>416</v>
      </c>
    </row>
    <row r="2" spans="1:2">
      <c r="A2" s="24" t="s">
        <v>478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22110-1CC4-4C78-B180-4B644E0ABEEA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479</v>
      </c>
      <c r="B1" s="33" t="s">
        <v>437</v>
      </c>
    </row>
    <row r="2" spans="1:2">
      <c r="A2" s="24" t="s">
        <v>478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4EDE0-F7A8-451E-A300-3432F3DDAF82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479</v>
      </c>
      <c r="B1" s="34" t="s">
        <v>418</v>
      </c>
    </row>
    <row r="2" spans="1:2" ht="15.75" thickBot="1">
      <c r="A2" s="24" t="s">
        <v>478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A3F34-989F-436F-ABDC-09C18193EBDB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479</v>
      </c>
      <c r="B1" s="33" t="s">
        <v>419</v>
      </c>
    </row>
    <row r="2" spans="1:2" ht="15.75" thickBot="1">
      <c r="A2" s="24" t="s">
        <v>478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A2723-3AE0-47D4-A322-E017DDD6CF7C}">
  <dimension ref="A1:B438"/>
  <sheetViews>
    <sheetView workbookViewId="0">
      <selection activeCell="D37" sqref="D37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474</v>
      </c>
      <c r="B1" s="33" t="s">
        <v>422</v>
      </c>
    </row>
    <row r="2" spans="1:2" ht="15.75" thickBot="1">
      <c r="A2" s="38" t="s">
        <v>473</v>
      </c>
      <c r="B2" s="27" t="s">
        <v>411</v>
      </c>
    </row>
    <row r="3" spans="1:2" ht="15.75" thickBot="1">
      <c r="A3" s="18" t="s">
        <v>10</v>
      </c>
      <c r="B3" s="121">
        <v>10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10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5" t="s">
        <v>373</v>
      </c>
      <c r="B11" s="107">
        <f>SUM(B6:B10)</f>
        <v>10</v>
      </c>
    </row>
    <row r="12" spans="1:2" ht="15.75" thickBot="1">
      <c r="B12" s="37"/>
    </row>
    <row r="13" spans="1:2">
      <c r="A13" s="20" t="s">
        <v>4</v>
      </c>
      <c r="B13" s="116"/>
    </row>
    <row r="14" spans="1:2">
      <c r="A14" s="1" t="s">
        <v>5</v>
      </c>
      <c r="B14" s="41">
        <v>8</v>
      </c>
    </row>
    <row r="15" spans="1:2">
      <c r="A15" s="1" t="s">
        <v>6</v>
      </c>
      <c r="B15" s="41" t="s">
        <v>486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 t="s">
        <v>486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5" t="s">
        <v>373</v>
      </c>
      <c r="B22" s="107">
        <f>SUM(B14:B21)</f>
        <v>8</v>
      </c>
    </row>
    <row r="23" spans="1:2">
      <c r="A23" s="118"/>
    </row>
    <row r="24" spans="1:2">
      <c r="A24" s="117" t="s">
        <v>392</v>
      </c>
      <c r="B24" s="109"/>
    </row>
    <row r="25" spans="1:2">
      <c r="A25" s="1" t="s">
        <v>393</v>
      </c>
      <c r="B25" s="41" t="s">
        <v>486</v>
      </c>
    </row>
    <row r="26" spans="1:2">
      <c r="A26" s="1" t="s">
        <v>394</v>
      </c>
      <c r="B26" s="41">
        <v>8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5" t="s">
        <v>373</v>
      </c>
      <c r="B29" s="107">
        <f>SUM(B25:B28)</f>
        <v>8</v>
      </c>
    </row>
    <row r="33" spans="1:2" ht="15.75" thickBot="1"/>
    <row r="34" spans="1:2">
      <c r="A34" s="28" t="s">
        <v>363</v>
      </c>
      <c r="B34" s="116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5</v>
      </c>
    </row>
    <row r="37" spans="1:2">
      <c r="A37" s="7" t="s">
        <v>366</v>
      </c>
      <c r="B37" s="41" t="s">
        <v>486</v>
      </c>
    </row>
    <row r="38" spans="1:2" ht="14.45" customHeight="1">
      <c r="A38" s="7" t="s">
        <v>367</v>
      </c>
      <c r="B38" s="41">
        <v>0</v>
      </c>
    </row>
    <row r="39" spans="1:2">
      <c r="A39" s="7" t="s">
        <v>368</v>
      </c>
      <c r="B39" s="41" t="s">
        <v>486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5" t="s">
        <v>373</v>
      </c>
      <c r="B44" s="107">
        <f>SUM(B35:B43)</f>
        <v>5</v>
      </c>
    </row>
    <row r="45" spans="1:2" ht="15" customHeight="1"/>
    <row r="46" spans="1:2" ht="50.1" customHeight="1">
      <c r="A46" s="46" t="s">
        <v>472</v>
      </c>
      <c r="B46" s="109"/>
    </row>
    <row r="47" spans="1:2" ht="210">
      <c r="A47" s="17" t="s">
        <v>471</v>
      </c>
      <c r="B47" s="41">
        <v>0</v>
      </c>
    </row>
    <row r="48" spans="1:2">
      <c r="A48" s="10"/>
    </row>
    <row r="49" spans="1:2" ht="75">
      <c r="A49" s="46" t="s">
        <v>389</v>
      </c>
      <c r="B49" s="109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8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 t="s">
        <v>486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2" t="s">
        <v>373</v>
      </c>
      <c r="B62" s="114">
        <f>SUM(B50:B61)</f>
        <v>8</v>
      </c>
    </row>
    <row r="63" spans="1:2">
      <c r="A63" s="20" t="s">
        <v>397</v>
      </c>
      <c r="B63" s="113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10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2" t="s">
        <v>373</v>
      </c>
      <c r="B78" s="111">
        <f>SUM(B64:B77)</f>
        <v>10</v>
      </c>
    </row>
    <row r="79" spans="1:2">
      <c r="A79" s="20" t="s">
        <v>425</v>
      </c>
      <c r="B79" s="109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10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07">
        <f>SUM(B80:B431)</f>
        <v>10</v>
      </c>
    </row>
    <row r="433" spans="1:2" ht="15.75" thickBot="1"/>
    <row r="434" spans="1:2" ht="30">
      <c r="A434" s="110" t="s">
        <v>391</v>
      </c>
      <c r="B434" s="109"/>
    </row>
    <row r="435" spans="1:2">
      <c r="A435" s="42" t="s">
        <v>400</v>
      </c>
      <c r="B435" s="41">
        <v>9</v>
      </c>
    </row>
    <row r="436" spans="1:2">
      <c r="A436" s="42" t="s">
        <v>401</v>
      </c>
      <c r="B436" s="41" t="s">
        <v>486</v>
      </c>
    </row>
    <row r="437" spans="1:2">
      <c r="A437" s="42" t="s">
        <v>470</v>
      </c>
      <c r="B437" s="41">
        <v>0</v>
      </c>
    </row>
    <row r="438" spans="1:2" ht="15.75" thickBot="1">
      <c r="A438" s="108" t="s">
        <v>373</v>
      </c>
      <c r="B438" s="107">
        <f>SUM(B435:B437)</f>
        <v>9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80BFD-FBD2-4B79-B6C8-0DF9F32786D2}">
  <dimension ref="A1:B446"/>
  <sheetViews>
    <sheetView workbookViewId="0">
      <selection activeCell="D37" sqref="D37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474</v>
      </c>
      <c r="B1" s="33" t="s">
        <v>452</v>
      </c>
    </row>
    <row r="2" spans="1:2" ht="15.75" thickBot="1">
      <c r="A2" s="38" t="s">
        <v>473</v>
      </c>
      <c r="B2" s="27" t="s">
        <v>411</v>
      </c>
    </row>
    <row r="3" spans="1:2" ht="15.75" thickBot="1">
      <c r="A3" s="18" t="s">
        <v>10</v>
      </c>
      <c r="B3" s="121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0" t="s">
        <v>373</v>
      </c>
      <c r="B11" s="122">
        <f>SUM(B6:B10)</f>
        <v>0</v>
      </c>
    </row>
    <row r="12" spans="1:2" ht="15.75" thickBot="1">
      <c r="A12" s="118"/>
      <c r="B12" s="37"/>
    </row>
    <row r="13" spans="1:2">
      <c r="A13" s="117" t="s">
        <v>4</v>
      </c>
      <c r="B13" s="116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29" t="s">
        <v>373</v>
      </c>
      <c r="B22" s="107">
        <f>SUM(B14:B21)</f>
        <v>0</v>
      </c>
    </row>
    <row r="23" spans="1:2">
      <c r="A23" s="118"/>
    </row>
    <row r="24" spans="1:2">
      <c r="A24" s="117" t="s">
        <v>392</v>
      </c>
      <c r="B24" s="109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8" t="s">
        <v>373</v>
      </c>
      <c r="B29" s="107">
        <f>SUM(B25:B28)</f>
        <v>0</v>
      </c>
    </row>
    <row r="33" spans="1:2" ht="15.75" thickBot="1"/>
    <row r="34" spans="1:2">
      <c r="A34" s="38" t="s">
        <v>363</v>
      </c>
      <c r="B34" s="116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08" t="s">
        <v>373</v>
      </c>
      <c r="B44" s="107">
        <f>SUM(B35:B43)</f>
        <v>0</v>
      </c>
    </row>
    <row r="46" spans="1:2" ht="50.1" customHeight="1">
      <c r="A46" s="128" t="s">
        <v>390</v>
      </c>
      <c r="B46" s="109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27" t="s">
        <v>389</v>
      </c>
      <c r="B53" s="109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08" t="s">
        <v>373</v>
      </c>
      <c r="B66" s="107">
        <f>SUM(B52:B65)</f>
        <v>0</v>
      </c>
    </row>
    <row r="67" spans="1:2">
      <c r="A67" s="126"/>
      <c r="B67" s="125"/>
    </row>
    <row r="68" spans="1:2">
      <c r="A68" s="38" t="s">
        <v>448</v>
      </c>
      <c r="B68" s="109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08" t="s">
        <v>373</v>
      </c>
      <c r="B83" s="107">
        <f>SUM(B69:B82)</f>
        <v>0</v>
      </c>
    </row>
    <row r="84" spans="1:2" ht="15.75" thickBot="1"/>
    <row r="85" spans="1:2" ht="30">
      <c r="A85" s="124" t="s">
        <v>428</v>
      </c>
      <c r="B85" s="109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08" t="s">
        <v>373</v>
      </c>
      <c r="B438" s="122">
        <f>SUM(B86:B437)</f>
        <v>0</v>
      </c>
    </row>
    <row r="439" spans="1:2" ht="15.75" thickBot="1"/>
    <row r="440" spans="1:2" ht="30">
      <c r="A440" s="110" t="s">
        <v>391</v>
      </c>
      <c r="B440" s="109"/>
    </row>
    <row r="441" spans="1:2">
      <c r="A441" s="42" t="s">
        <v>475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3" t="s">
        <v>373</v>
      </c>
      <c r="B446" s="12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1D5C6-72F0-43FB-9452-A3C2E6DD9E5A}">
  <dimension ref="A1:D439"/>
  <sheetViews>
    <sheetView workbookViewId="0">
      <selection activeCell="D37" sqref="D37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474</v>
      </c>
      <c r="B1" s="134" t="s">
        <v>450</v>
      </c>
    </row>
    <row r="2" spans="1:2" ht="15.75" thickBot="1">
      <c r="A2" s="38" t="s">
        <v>473</v>
      </c>
      <c r="B2" s="51" t="s">
        <v>411</v>
      </c>
    </row>
    <row r="3" spans="1:2" ht="15.75" thickBot="1">
      <c r="A3" s="18" t="s">
        <v>10</v>
      </c>
      <c r="B3" s="133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5" t="s">
        <v>373</v>
      </c>
      <c r="B11" s="107">
        <f>SUM(B6:B10)</f>
        <v>0</v>
      </c>
    </row>
    <row r="12" spans="1:2" ht="15.75" thickBot="1">
      <c r="B12" s="37"/>
    </row>
    <row r="13" spans="1:2">
      <c r="A13" s="20" t="s">
        <v>4</v>
      </c>
      <c r="B13" s="116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2" t="s">
        <v>373</v>
      </c>
      <c r="B22" s="107">
        <f>SUM(B14:B21)</f>
        <v>0</v>
      </c>
    </row>
    <row r="23" spans="1:4" ht="15.75" thickBot="1">
      <c r="A23" s="131"/>
    </row>
    <row r="24" spans="1:4">
      <c r="A24" s="117" t="s">
        <v>392</v>
      </c>
      <c r="B24" s="109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15" t="s">
        <v>373</v>
      </c>
      <c r="B29" s="107">
        <f>SUM(B25:B28)</f>
        <v>0</v>
      </c>
    </row>
    <row r="33" spans="1:2" ht="15.75" thickBot="1"/>
    <row r="34" spans="1:2">
      <c r="A34" s="28" t="s">
        <v>363</v>
      </c>
      <c r="B34" s="116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5" t="s">
        <v>373</v>
      </c>
      <c r="B44" s="107">
        <f>SUM(B35:B43)</f>
        <v>0</v>
      </c>
    </row>
    <row r="46" spans="1:2" ht="50.1" customHeight="1">
      <c r="A46" s="46" t="s">
        <v>390</v>
      </c>
      <c r="B46" s="109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27" t="s">
        <v>389</v>
      </c>
      <c r="B50" s="109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5" t="s">
        <v>373</v>
      </c>
      <c r="B63" s="114">
        <f>SUM(B51:B62)</f>
        <v>0</v>
      </c>
    </row>
    <row r="64" spans="1:2">
      <c r="A64" s="20" t="s">
        <v>429</v>
      </c>
      <c r="B64" s="113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5" t="s">
        <v>373</v>
      </c>
      <c r="B79" s="111">
        <f>SUM(B65:B78)</f>
        <v>0</v>
      </c>
    </row>
    <row r="80" spans="1:2" ht="30">
      <c r="A80" s="124" t="s">
        <v>430</v>
      </c>
      <c r="B80" s="109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5" t="s">
        <v>373</v>
      </c>
      <c r="B433" s="107">
        <f>SUM(B81:B432)</f>
        <v>0</v>
      </c>
    </row>
    <row r="434" spans="1:2" ht="15.75" thickBot="1"/>
    <row r="435" spans="1:2" ht="30">
      <c r="A435" s="110" t="s">
        <v>391</v>
      </c>
      <c r="B435" s="109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470</v>
      </c>
      <c r="B438" s="41">
        <v>0</v>
      </c>
    </row>
    <row r="439" spans="1:2" ht="15.75" thickBot="1">
      <c r="A439" s="108" t="s">
        <v>373</v>
      </c>
      <c r="B439" s="107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B055A-617B-4494-8040-A069A92B7CA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482</v>
      </c>
      <c r="B1" s="23" t="s">
        <v>452</v>
      </c>
    </row>
    <row r="2" spans="1:2" ht="15.75" thickBot="1">
      <c r="A2" s="24" t="s">
        <v>478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47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013DE-F2AE-45D7-8530-DF4A08B78DC6}">
  <dimension ref="A1:B442"/>
  <sheetViews>
    <sheetView workbookViewId="0">
      <selection activeCell="D37" sqref="D37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474</v>
      </c>
      <c r="B1" s="138" t="s">
        <v>453</v>
      </c>
    </row>
    <row r="2" spans="1:2" ht="15.75" thickBot="1">
      <c r="A2" s="38" t="s">
        <v>473</v>
      </c>
      <c r="B2" s="51" t="s">
        <v>411</v>
      </c>
    </row>
    <row r="3" spans="1:2" ht="15.75" thickBot="1">
      <c r="A3" s="18" t="s">
        <v>10</v>
      </c>
      <c r="B3" s="133" t="s">
        <v>486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 t="s">
        <v>486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5" t="s">
        <v>373</v>
      </c>
      <c r="B11" s="107">
        <f>SUM(B6:B10)</f>
        <v>0</v>
      </c>
    </row>
    <row r="12" spans="1:2" ht="15.75" thickBot="1">
      <c r="B12" s="37"/>
    </row>
    <row r="13" spans="1:2">
      <c r="A13" s="20" t="s">
        <v>4</v>
      </c>
      <c r="B13" s="116"/>
    </row>
    <row r="14" spans="1:2">
      <c r="A14" s="1" t="s">
        <v>5</v>
      </c>
      <c r="B14" s="41" t="s">
        <v>486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8" t="s">
        <v>373</v>
      </c>
      <c r="B22" s="107">
        <f>SUM(B13:B21)</f>
        <v>0</v>
      </c>
    </row>
    <row r="23" spans="1:2" ht="15.75" thickBot="1">
      <c r="A23" s="14"/>
    </row>
    <row r="24" spans="1:2">
      <c r="A24" s="20" t="s">
        <v>392</v>
      </c>
      <c r="B24" s="109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 t="s">
        <v>486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8" t="s">
        <v>373</v>
      </c>
      <c r="B29" s="107">
        <f>SUM(B25:B28)</f>
        <v>0</v>
      </c>
    </row>
    <row r="33" spans="1:2" ht="15.75" thickBot="1"/>
    <row r="34" spans="1:2">
      <c r="A34" s="28" t="s">
        <v>363</v>
      </c>
      <c r="B34" s="116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 t="s">
        <v>486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37" t="s">
        <v>373</v>
      </c>
      <c r="B44" s="107">
        <f>SUM(B35:B43)</f>
        <v>0</v>
      </c>
    </row>
    <row r="46" spans="1:2" ht="50.1" customHeight="1">
      <c r="A46" s="127" t="s">
        <v>390</v>
      </c>
      <c r="B46" s="109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27" t="s">
        <v>389</v>
      </c>
      <c r="B50" s="109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 t="s">
        <v>486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3" t="s">
        <v>373</v>
      </c>
      <c r="B63" s="107">
        <f>SUM(B50:B62)</f>
        <v>0</v>
      </c>
    </row>
    <row r="64" spans="1:2">
      <c r="A64" s="20" t="s">
        <v>431</v>
      </c>
      <c r="B64" s="10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 t="s">
        <v>486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36" t="s">
        <v>359</v>
      </c>
      <c r="B78" s="41">
        <v>0</v>
      </c>
    </row>
    <row r="79" spans="1:2" ht="15.75" thickBot="1">
      <c r="A79" s="108" t="s">
        <v>373</v>
      </c>
      <c r="B79" s="107">
        <f>SUM(B65:B78)</f>
        <v>0</v>
      </c>
    </row>
    <row r="80" spans="1:2">
      <c r="A80" s="135"/>
    </row>
    <row r="81" spans="1:2">
      <c r="A81" s="117" t="s">
        <v>432</v>
      </c>
      <c r="B81" s="109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 t="s">
        <v>486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29" t="s">
        <v>373</v>
      </c>
      <c r="B434" s="107">
        <f>SUM(B82:B433)</f>
        <v>0</v>
      </c>
    </row>
    <row r="436" spans="1:2" ht="30">
      <c r="A436" s="43" t="s">
        <v>391</v>
      </c>
      <c r="B436" s="109"/>
    </row>
    <row r="437" spans="1:2">
      <c r="A437" s="42" t="s">
        <v>475</v>
      </c>
      <c r="B437" s="41" t="s">
        <v>486</v>
      </c>
    </row>
    <row r="438" spans="1:2">
      <c r="A438" s="42" t="s">
        <v>423</v>
      </c>
      <c r="B438" s="41">
        <v>0</v>
      </c>
    </row>
    <row r="439" spans="1:2">
      <c r="A439" s="42" t="s">
        <v>477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476</v>
      </c>
      <c r="B441" s="41">
        <v>0</v>
      </c>
    </row>
    <row r="442" spans="1:2" ht="15.75" thickBot="1">
      <c r="A442" s="123" t="s">
        <v>373</v>
      </c>
      <c r="B442" s="107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AAC07-3E23-40B4-97E6-03EB941DF7CE}">
  <dimension ref="A1:B436"/>
  <sheetViews>
    <sheetView workbookViewId="0">
      <selection activeCell="D37" sqref="D37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474</v>
      </c>
      <c r="B1" s="140" t="s">
        <v>416</v>
      </c>
    </row>
    <row r="2" spans="1:2" ht="15.75" thickBot="1">
      <c r="A2" s="38" t="s">
        <v>473</v>
      </c>
      <c r="B2" s="56" t="s">
        <v>411</v>
      </c>
    </row>
    <row r="3" spans="1:2" ht="15.75" thickBot="1">
      <c r="A3" s="67" t="s">
        <v>10</v>
      </c>
      <c r="B3" s="133">
        <v>0</v>
      </c>
    </row>
    <row r="4" spans="1:2" ht="15.75" thickBot="1">
      <c r="A4" s="19" t="s">
        <v>0</v>
      </c>
      <c r="B4" s="139"/>
    </row>
    <row r="5" spans="1:2">
      <c r="A5" s="3" t="s">
        <v>1</v>
      </c>
      <c r="B5" s="119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5" t="s">
        <v>373</v>
      </c>
      <c r="B10" s="122">
        <v>0</v>
      </c>
    </row>
    <row r="11" spans="1:2" ht="15.75" thickBot="1">
      <c r="B11" s="37"/>
    </row>
    <row r="12" spans="1:2">
      <c r="A12" s="20" t="s">
        <v>4</v>
      </c>
      <c r="B12" s="116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5" t="s">
        <v>373</v>
      </c>
      <c r="B21" s="107">
        <v>0</v>
      </c>
    </row>
    <row r="22" spans="1:2" ht="15.75" thickBot="1">
      <c r="A22" s="14"/>
      <c r="B22" s="30"/>
    </row>
    <row r="23" spans="1:2">
      <c r="A23" s="20" t="s">
        <v>392</v>
      </c>
      <c r="B23" s="109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5" t="s">
        <v>373</v>
      </c>
      <c r="B28" s="107">
        <v>0</v>
      </c>
    </row>
    <row r="29" spans="1:2" ht="15.75" thickBot="1">
      <c r="B29" s="30"/>
    </row>
    <row r="30" spans="1:2">
      <c r="A30" s="28" t="s">
        <v>363</v>
      </c>
      <c r="B30" s="116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15" t="s">
        <v>373</v>
      </c>
      <c r="B40" s="107">
        <v>0</v>
      </c>
    </row>
    <row r="42" spans="1:2" ht="50.1" customHeight="1">
      <c r="A42" s="127" t="s">
        <v>434</v>
      </c>
      <c r="B42" s="109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27" t="s">
        <v>389</v>
      </c>
      <c r="B46" s="109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15" t="s">
        <v>373</v>
      </c>
      <c r="B59" s="114">
        <f>SUM(B47:B58)</f>
        <v>0</v>
      </c>
    </row>
    <row r="60" spans="1:2">
      <c r="A60" s="20" t="s">
        <v>435</v>
      </c>
      <c r="B60" s="113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15" t="s">
        <v>373</v>
      </c>
      <c r="B75" s="107">
        <f>SUM(B61:B74)</f>
        <v>0</v>
      </c>
    </row>
    <row r="76" spans="1:2" ht="15.75" thickBot="1"/>
    <row r="77" spans="1:2" ht="30">
      <c r="A77" s="124" t="s">
        <v>436</v>
      </c>
      <c r="B77" s="109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15" t="s">
        <v>373</v>
      </c>
      <c r="B430" s="122">
        <f>SUM(B78:B429)</f>
        <v>0</v>
      </c>
    </row>
    <row r="431" spans="1:2" ht="15.75" thickBot="1">
      <c r="B431" s="30"/>
    </row>
    <row r="432" spans="1:2" ht="30">
      <c r="A432" s="110" t="s">
        <v>391</v>
      </c>
      <c r="B432" s="109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470</v>
      </c>
      <c r="B435" s="41">
        <v>0</v>
      </c>
    </row>
    <row r="436" spans="1:2" ht="15.75" thickBot="1">
      <c r="A436" s="115" t="s">
        <v>373</v>
      </c>
      <c r="B436" s="12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5E4B-D8DD-436F-8206-9B9C1CE8B97D}">
  <dimension ref="A1:B440"/>
  <sheetViews>
    <sheetView workbookViewId="0">
      <selection activeCell="D37" sqref="D37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474</v>
      </c>
      <c r="B1" s="134" t="s">
        <v>437</v>
      </c>
    </row>
    <row r="2" spans="1:2" ht="15.75" thickBot="1">
      <c r="A2" s="38" t="s">
        <v>473</v>
      </c>
      <c r="B2" s="56" t="s">
        <v>411</v>
      </c>
    </row>
    <row r="3" spans="1:2" ht="15.75" thickBot="1">
      <c r="A3" s="67" t="s">
        <v>10</v>
      </c>
      <c r="B3" s="133">
        <v>0</v>
      </c>
    </row>
    <row r="4" spans="1:2" ht="15.75" thickBot="1">
      <c r="A4" s="19" t="s">
        <v>0</v>
      </c>
      <c r="B4" s="139"/>
    </row>
    <row r="5" spans="1:2">
      <c r="A5" s="3" t="s">
        <v>1</v>
      </c>
      <c r="B5" s="119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5" t="s">
        <v>373</v>
      </c>
      <c r="B10" s="122">
        <v>0</v>
      </c>
    </row>
    <row r="11" spans="1:2" ht="15.75" thickBot="1">
      <c r="B11" s="37"/>
    </row>
    <row r="12" spans="1:2">
      <c r="A12" s="20" t="s">
        <v>4</v>
      </c>
      <c r="B12" s="116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5" t="s">
        <v>373</v>
      </c>
      <c r="B21" s="107">
        <v>0</v>
      </c>
    </row>
    <row r="22" spans="1:2" ht="15.75" thickBot="1">
      <c r="A22" s="14"/>
    </row>
    <row r="23" spans="1:2">
      <c r="A23" s="20" t="s">
        <v>392</v>
      </c>
      <c r="B23" s="109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5" t="s">
        <v>373</v>
      </c>
      <c r="B28" s="107">
        <v>0</v>
      </c>
    </row>
    <row r="32" spans="1:2" ht="15.75" thickBot="1"/>
    <row r="33" spans="1:2">
      <c r="A33" s="28" t="s">
        <v>363</v>
      </c>
      <c r="B33" s="116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15" t="s">
        <v>373</v>
      </c>
      <c r="B43" s="107">
        <v>0</v>
      </c>
    </row>
    <row r="44" spans="1:2" ht="15.75" thickBot="1"/>
    <row r="45" spans="1:2" ht="50.1" customHeight="1">
      <c r="A45" s="142" t="s">
        <v>390</v>
      </c>
      <c r="B45" s="109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1" t="s">
        <v>389</v>
      </c>
      <c r="B48" s="109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2" t="s">
        <v>373</v>
      </c>
      <c r="B61" s="107">
        <f>SUM(B48:B60)</f>
        <v>0</v>
      </c>
    </row>
    <row r="62" spans="1:2">
      <c r="A62" s="20" t="s">
        <v>438</v>
      </c>
      <c r="B62" s="109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2" t="s">
        <v>373</v>
      </c>
      <c r="B77" s="107">
        <f>SUM(B63:B76)</f>
        <v>0</v>
      </c>
    </row>
    <row r="78" spans="1:2" ht="15.75" thickBot="1"/>
    <row r="79" spans="1:2" ht="30">
      <c r="A79" s="124" t="s">
        <v>439</v>
      </c>
      <c r="B79" s="109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08" t="s">
        <v>373</v>
      </c>
      <c r="B432" s="122">
        <f>SUM(B80:B431)</f>
        <v>0</v>
      </c>
    </row>
    <row r="433" spans="1:2" ht="15.75" thickBot="1"/>
    <row r="434" spans="1:2" ht="45" customHeight="1">
      <c r="A434" s="110" t="s">
        <v>391</v>
      </c>
      <c r="B434" s="109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3" t="s">
        <v>373</v>
      </c>
      <c r="B440" s="12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FB57C-54AE-4831-A179-1B5B8FA64ACF}">
  <dimension ref="A1:B440"/>
  <sheetViews>
    <sheetView workbookViewId="0">
      <selection activeCell="D37" sqref="D37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474</v>
      </c>
      <c r="B1" s="34" t="s">
        <v>455</v>
      </c>
    </row>
    <row r="2" spans="1:2" ht="15.75" thickBot="1">
      <c r="A2" s="38" t="s">
        <v>473</v>
      </c>
      <c r="B2" s="26" t="s">
        <v>414</v>
      </c>
    </row>
    <row r="3" spans="1:2" ht="15.75" thickBot="1">
      <c r="A3" s="67" t="s">
        <v>10</v>
      </c>
      <c r="B3" s="121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5" t="s">
        <v>373</v>
      </c>
      <c r="B11" s="122">
        <v>0</v>
      </c>
    </row>
    <row r="12" spans="1:2" ht="15.75" thickBot="1">
      <c r="B12" s="37"/>
    </row>
    <row r="13" spans="1:2">
      <c r="A13" s="20" t="s">
        <v>4</v>
      </c>
      <c r="B13" s="116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8" t="s">
        <v>373</v>
      </c>
      <c r="B22" s="107">
        <v>0</v>
      </c>
    </row>
    <row r="23" spans="1:2" ht="15.75" thickBot="1">
      <c r="A23" s="14"/>
    </row>
    <row r="24" spans="1:2">
      <c r="A24" s="20" t="s">
        <v>392</v>
      </c>
      <c r="B24" s="109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8" t="s">
        <v>373</v>
      </c>
      <c r="B29" s="107">
        <v>0</v>
      </c>
    </row>
    <row r="32" spans="1:2" ht="15.75" thickBot="1"/>
    <row r="33" spans="1:2" ht="15.75" thickBot="1">
      <c r="A33" s="143" t="s">
        <v>363</v>
      </c>
      <c r="B33" s="116"/>
    </row>
    <row r="34" spans="1:2">
      <c r="A34" s="136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37" t="s">
        <v>373</v>
      </c>
      <c r="B43" s="107">
        <v>0</v>
      </c>
    </row>
    <row r="44" spans="1:2" ht="15.75" thickBot="1">
      <c r="B44"/>
    </row>
    <row r="45" spans="1:2" ht="60" customHeight="1">
      <c r="A45" s="29" t="s">
        <v>390</v>
      </c>
      <c r="B45" s="109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27" t="s">
        <v>389</v>
      </c>
      <c r="B50" s="109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08" t="s">
        <v>373</v>
      </c>
      <c r="B63" s="114">
        <f>SUM(B51:B62)</f>
        <v>0</v>
      </c>
    </row>
    <row r="64" spans="1:2" ht="30">
      <c r="A64" s="124" t="s">
        <v>440</v>
      </c>
      <c r="B64" s="113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08" t="s">
        <v>373</v>
      </c>
      <c r="B79" s="107">
        <f>SUM(B65:B78)</f>
        <v>0</v>
      </c>
    </row>
    <row r="80" spans="1:2" ht="15.75" thickBot="1">
      <c r="B80"/>
    </row>
    <row r="81" spans="1:2" ht="30">
      <c r="A81" s="124" t="s">
        <v>441</v>
      </c>
      <c r="B81" s="109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08" t="s">
        <v>373</v>
      </c>
      <c r="B434" s="122">
        <f>SUM(B82:B433)</f>
        <v>0</v>
      </c>
    </row>
    <row r="435" spans="1:2" ht="15.75" thickBot="1"/>
    <row r="436" spans="1:2" ht="30">
      <c r="A436" s="110" t="s">
        <v>391</v>
      </c>
      <c r="B436" s="109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470</v>
      </c>
      <c r="B439" s="41">
        <v>0</v>
      </c>
    </row>
    <row r="440" spans="1:2" ht="15.75" thickBot="1">
      <c r="A440" s="115" t="s">
        <v>373</v>
      </c>
      <c r="B440" s="12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57D0B-0503-480C-89A4-17BF5BDC3803}">
  <dimension ref="A1:B441"/>
  <sheetViews>
    <sheetView workbookViewId="0">
      <selection activeCell="D37" sqref="D37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474</v>
      </c>
      <c r="B1" s="134" t="s">
        <v>419</v>
      </c>
    </row>
    <row r="2" spans="1:2">
      <c r="A2" s="38" t="s">
        <v>473</v>
      </c>
      <c r="B2" s="56" t="s">
        <v>411</v>
      </c>
    </row>
    <row r="3" spans="1:2" ht="15.75" thickBot="1">
      <c r="A3" s="73" t="s">
        <v>10</v>
      </c>
      <c r="B3" s="145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5" t="s">
        <v>373</v>
      </c>
      <c r="B11" s="122">
        <v>0</v>
      </c>
    </row>
    <row r="12" spans="1:2" ht="15.75" thickBot="1">
      <c r="B12" s="37"/>
    </row>
    <row r="13" spans="1:2">
      <c r="A13" s="20" t="s">
        <v>4</v>
      </c>
      <c r="B13" s="116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5" t="s">
        <v>373</v>
      </c>
      <c r="B22" s="107">
        <v>0</v>
      </c>
    </row>
    <row r="23" spans="1:2" ht="15.75" thickBot="1">
      <c r="A23" s="14"/>
      <c r="B23" s="30"/>
    </row>
    <row r="24" spans="1:2">
      <c r="A24" s="20" t="s">
        <v>392</v>
      </c>
      <c r="B24" s="109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5" t="s">
        <v>373</v>
      </c>
      <c r="B29" s="107">
        <v>0</v>
      </c>
    </row>
    <row r="30" spans="1:2">
      <c r="B30" s="30"/>
    </row>
    <row r="31" spans="1:2" ht="15.75" thickBot="1">
      <c r="B31" s="30"/>
    </row>
    <row r="32" spans="1:2" ht="15.75" thickBot="1">
      <c r="A32" s="143" t="s">
        <v>363</v>
      </c>
      <c r="B32" s="116"/>
    </row>
    <row r="33" spans="1:2">
      <c r="A33" s="136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15" t="s">
        <v>373</v>
      </c>
      <c r="B42" s="107">
        <v>0</v>
      </c>
    </row>
    <row r="43" spans="1:2" ht="15.75" thickBot="1">
      <c r="B43" s="30"/>
    </row>
    <row r="44" spans="1:2" ht="45.75" thickBot="1">
      <c r="A44" s="144" t="s">
        <v>390</v>
      </c>
      <c r="B44" s="109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4" t="s">
        <v>389</v>
      </c>
      <c r="B50" s="109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15" t="s">
        <v>373</v>
      </c>
      <c r="B63" s="107">
        <f>SUM(B50:B62)</f>
        <v>0</v>
      </c>
    </row>
    <row r="64" spans="1:2" ht="15.75" thickBot="1">
      <c r="A64" s="18" t="s">
        <v>431</v>
      </c>
      <c r="B64" s="109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15" t="s">
        <v>373</v>
      </c>
      <c r="B79" s="107">
        <f>SUM(B65:B78)</f>
        <v>0</v>
      </c>
    </row>
    <row r="80" spans="1:2" ht="30">
      <c r="A80" s="124" t="s">
        <v>442</v>
      </c>
      <c r="B80" s="113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5" t="s">
        <v>373</v>
      </c>
      <c r="B433" s="122">
        <f>SUM(B81:B432)</f>
        <v>0</v>
      </c>
    </row>
    <row r="434" spans="1:2">
      <c r="B434" s="30"/>
    </row>
    <row r="435" spans="1:2" ht="30">
      <c r="A435" s="43" t="s">
        <v>391</v>
      </c>
      <c r="B435" s="109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15" t="s">
        <v>373</v>
      </c>
      <c r="B441" s="12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5148E-717F-486F-A336-9B9801BEE9D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399</v>
      </c>
      <c r="B1" s="25" t="s">
        <v>422</v>
      </c>
    </row>
    <row r="2" spans="1:2" ht="15.75" thickBot="1">
      <c r="A2" s="24" t="s">
        <v>469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 t="s">
        <v>373</v>
      </c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EDEF3-02F7-4088-B9F8-7098A77DDA0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399</v>
      </c>
      <c r="B1" s="25" t="s">
        <v>424</v>
      </c>
    </row>
    <row r="2" spans="1:2" ht="15.75" thickBot="1">
      <c r="A2" s="106" t="s">
        <v>469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EB46D-A05A-49C2-8B5F-1060424108C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399</v>
      </c>
      <c r="B1" s="25" t="s">
        <v>408</v>
      </c>
    </row>
    <row r="2" spans="1:2" ht="15.75" thickBot="1">
      <c r="A2" s="24" t="s">
        <v>469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DDD15-678C-4ECE-ADDF-EAB14C72971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399</v>
      </c>
      <c r="B1" s="25" t="s">
        <v>409</v>
      </c>
    </row>
    <row r="2" spans="1:2" ht="15.75" thickBot="1">
      <c r="A2" s="24" t="s">
        <v>469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96A11-CE1A-42FF-BD64-6783038B6DA8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399</v>
      </c>
      <c r="B1" s="33" t="s">
        <v>416</v>
      </c>
    </row>
    <row r="2" spans="1:2">
      <c r="A2" s="106" t="s">
        <v>469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44913-529C-405B-BE10-0DC0977BAEDC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482</v>
      </c>
      <c r="B1" s="23" t="s">
        <v>450</v>
      </c>
    </row>
    <row r="2" spans="1:2" ht="15.75" thickBot="1">
      <c r="A2" s="24" t="s">
        <v>478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47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4E39C-8F8A-48E3-9906-67906E2F44FD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399</v>
      </c>
      <c r="B1" s="33" t="s">
        <v>437</v>
      </c>
    </row>
    <row r="2" spans="1:2">
      <c r="A2" s="24" t="s">
        <v>469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FB240-5B56-41FA-B7CB-8BC7CA6CC4A8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399</v>
      </c>
      <c r="B1" s="34" t="s">
        <v>418</v>
      </c>
    </row>
    <row r="2" spans="1:2" ht="15.75" thickBot="1">
      <c r="A2" s="24" t="s">
        <v>469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542F2-6446-4380-A491-841398C1360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399</v>
      </c>
      <c r="B1" s="33" t="s">
        <v>419</v>
      </c>
    </row>
    <row r="2" spans="1:2" ht="15.75" thickBot="1">
      <c r="A2" s="24" t="s">
        <v>469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84F88-A9FE-4C72-94CF-84A9093D072B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44960</v>
      </c>
      <c r="B2" s="27" t="s">
        <v>411</v>
      </c>
    </row>
    <row r="3" spans="1:2" ht="15.75" thickBot="1">
      <c r="A3" s="18" t="s">
        <v>10</v>
      </c>
      <c r="B3" s="23" t="s">
        <v>486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486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486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486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486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 t="s">
        <v>486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486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 ht="14.45" customHeight="1">
      <c r="A35" s="7" t="s">
        <v>367</v>
      </c>
      <c r="B35" s="23"/>
    </row>
    <row r="36" spans="1:2">
      <c r="A36" s="7" t="s">
        <v>368</v>
      </c>
      <c r="B36" s="23" t="s">
        <v>486</v>
      </c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486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486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461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461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486</v>
      </c>
    </row>
    <row r="434" spans="1:2">
      <c r="A434" s="12" t="s">
        <v>401</v>
      </c>
      <c r="B434" s="23"/>
    </row>
    <row r="435" spans="1:2">
      <c r="A435" s="12" t="s">
        <v>373</v>
      </c>
      <c r="B435" s="23" t="s">
        <v>486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82DE4-B8B0-4264-A024-402765B73880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452</v>
      </c>
    </row>
    <row r="2" spans="1:2" ht="15.75" thickBot="1">
      <c r="A2" s="76">
        <v>44960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465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461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464</v>
      </c>
      <c r="B439" s="23"/>
    </row>
    <row r="440" spans="1:2">
      <c r="A440" s="12" t="s">
        <v>463</v>
      </c>
      <c r="B440" s="23"/>
    </row>
    <row r="441" spans="1:2">
      <c r="A441" s="12" t="s">
        <v>462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514B-FD63-4961-9A5D-6B02E3544F67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450</v>
      </c>
    </row>
    <row r="2" spans="1:2" ht="16.5" thickBot="1">
      <c r="A2" s="102">
        <v>44960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467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465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465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 t="s">
        <v>466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976A5-ECBD-4A67-BE5F-7129749E4BBD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.75" thickBot="1">
      <c r="A2" s="76">
        <v>44960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465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465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464</v>
      </c>
      <c r="B439" s="23"/>
    </row>
    <row r="440" spans="1:2">
      <c r="A440" s="12" t="s">
        <v>463</v>
      </c>
      <c r="B440" s="23"/>
    </row>
    <row r="441" spans="1:2">
      <c r="A441" s="12" t="s">
        <v>462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85966-D78E-426D-8291-105327D40A7F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44960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37A6-64A5-437D-A1ED-6A61C84154F4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468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B29BA-71BF-42DD-9C8F-B8B6DCDCD69F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455</v>
      </c>
    </row>
    <row r="2" spans="1:2" ht="15.75" thickBot="1">
      <c r="A2" t="s">
        <v>459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9ABD-2BEE-429E-AE6B-F67DC75A685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482</v>
      </c>
      <c r="B1" s="63" t="s">
        <v>453</v>
      </c>
    </row>
    <row r="2" spans="1:2" ht="15.75" thickBot="1">
      <c r="A2" s="24" t="s">
        <v>478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485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5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484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1537E-19B8-40EB-B065-9426121D3029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44960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B7872-AE27-40BD-89C6-BC503D1E8B1C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460</v>
      </c>
      <c r="B1" s="25" t="s">
        <v>422</v>
      </c>
    </row>
    <row r="2" spans="1:2">
      <c r="A2" s="38" t="s">
        <v>459</v>
      </c>
      <c r="B2" s="27" t="s">
        <v>411</v>
      </c>
    </row>
    <row r="3" spans="1:2">
      <c r="A3" s="71" t="s">
        <v>10</v>
      </c>
      <c r="B3" s="30">
        <v>24</v>
      </c>
    </row>
    <row r="5" spans="1:2" ht="15.75" thickBot="1">
      <c r="A5" s="19" t="s">
        <v>0</v>
      </c>
    </row>
    <row r="6" spans="1:2">
      <c r="A6" s="3" t="s">
        <v>1</v>
      </c>
      <c r="B6" s="30">
        <v>18</v>
      </c>
    </row>
    <row r="7" spans="1:2">
      <c r="A7" s="1" t="s">
        <v>2</v>
      </c>
      <c r="B7" s="30">
        <v>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24</v>
      </c>
    </row>
    <row r="13" spans="1:2">
      <c r="A13" s="38" t="s">
        <v>4</v>
      </c>
    </row>
    <row r="14" spans="1:2">
      <c r="A14" s="42" t="s">
        <v>5</v>
      </c>
      <c r="B14" s="30">
        <v>21</v>
      </c>
    </row>
    <row r="15" spans="1:2">
      <c r="A15" s="42" t="s">
        <v>6</v>
      </c>
      <c r="B15" s="30" t="s">
        <v>486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24</v>
      </c>
    </row>
    <row r="24" spans="1:2">
      <c r="A24" s="38" t="s">
        <v>392</v>
      </c>
    </row>
    <row r="25" spans="1:2">
      <c r="A25" s="42" t="s">
        <v>393</v>
      </c>
      <c r="B25" s="30">
        <v>13</v>
      </c>
    </row>
    <row r="26" spans="1:2">
      <c r="A26" s="42" t="s">
        <v>394</v>
      </c>
      <c r="B26" s="30">
        <v>11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24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>
        <v>11</v>
      </c>
    </row>
    <row r="34" spans="1:2">
      <c r="A34" s="42" t="s">
        <v>366</v>
      </c>
      <c r="B34" s="30">
        <v>5</v>
      </c>
    </row>
    <row r="35" spans="1:2" ht="14.45" customHeight="1">
      <c r="A35" s="42" t="s">
        <v>367</v>
      </c>
      <c r="B35" s="30">
        <v>5</v>
      </c>
    </row>
    <row r="36" spans="1:2">
      <c r="A36" s="42" t="s">
        <v>368</v>
      </c>
      <c r="B36" s="30" t="s">
        <v>486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24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18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>
        <v>6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24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24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24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>
        <v>6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16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2">
      <c r="A353" s="1" t="s">
        <v>285</v>
      </c>
    </row>
    <row r="354" spans="1:2">
      <c r="A354" s="1" t="s">
        <v>286</v>
      </c>
    </row>
    <row r="355" spans="1:2">
      <c r="A355" s="1" t="s">
        <v>287</v>
      </c>
    </row>
    <row r="356" spans="1:2">
      <c r="A356" s="1" t="s">
        <v>288</v>
      </c>
    </row>
    <row r="357" spans="1:2">
      <c r="A357" s="1" t="s">
        <v>289</v>
      </c>
    </row>
    <row r="358" spans="1:2">
      <c r="A358" s="1" t="s">
        <v>290</v>
      </c>
    </row>
    <row r="359" spans="1:2">
      <c r="A359" s="1" t="s">
        <v>291</v>
      </c>
    </row>
    <row r="360" spans="1:2">
      <c r="A360" s="1" t="s">
        <v>292</v>
      </c>
      <c r="B360" s="30" t="s">
        <v>486</v>
      </c>
    </row>
    <row r="361" spans="1:2">
      <c r="A361" s="1" t="s">
        <v>293</v>
      </c>
    </row>
    <row r="362" spans="1:2">
      <c r="A362" s="1" t="s">
        <v>294</v>
      </c>
    </row>
    <row r="363" spans="1:2">
      <c r="A363" s="1" t="s">
        <v>295</v>
      </c>
    </row>
    <row r="364" spans="1:2">
      <c r="A364" s="1" t="s">
        <v>296</v>
      </c>
    </row>
    <row r="365" spans="1:2">
      <c r="A365" s="1" t="s">
        <v>297</v>
      </c>
    </row>
    <row r="366" spans="1:2">
      <c r="A366" s="1" t="s">
        <v>298</v>
      </c>
    </row>
    <row r="367" spans="1:2">
      <c r="A367" s="1" t="s">
        <v>299</v>
      </c>
    </row>
    <row r="368" spans="1:2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24</v>
      </c>
    </row>
    <row r="434" spans="1:2">
      <c r="A434" s="69" t="s">
        <v>391</v>
      </c>
    </row>
    <row r="435" spans="1:2">
      <c r="A435" s="42" t="s">
        <v>400</v>
      </c>
      <c r="B435" s="30">
        <v>20</v>
      </c>
    </row>
    <row r="436" spans="1:2">
      <c r="A436" s="42" t="s">
        <v>401</v>
      </c>
      <c r="B436" s="30" t="s">
        <v>486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A3CB3-C4D2-4BE5-AAE1-81D34BBF6300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460</v>
      </c>
      <c r="B1" s="25" t="s">
        <v>424</v>
      </c>
    </row>
    <row r="2" spans="1:2">
      <c r="A2" s="38" t="s">
        <v>459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88EDF-E711-421D-9892-E7037101B2C8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460</v>
      </c>
      <c r="B1" s="25" t="s">
        <v>408</v>
      </c>
    </row>
    <row r="2" spans="1:2">
      <c r="A2" s="38" t="s">
        <v>459</v>
      </c>
      <c r="B2" s="27" t="s">
        <v>407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69147-14D4-4D28-A99D-5F7FD3234BD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460</v>
      </c>
      <c r="B1" s="25" t="s">
        <v>409</v>
      </c>
    </row>
    <row r="2" spans="1:2">
      <c r="A2" s="38" t="s">
        <v>459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C4DD6-C7C3-42E9-840D-9DCF4A0DEA2A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416</v>
      </c>
    </row>
    <row r="2" spans="1:2">
      <c r="A2" s="38" t="s">
        <v>459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52038-8D12-4022-ACE4-A099B4E27EC7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460</v>
      </c>
      <c r="B1" s="33" t="s">
        <v>437</v>
      </c>
    </row>
    <row r="2" spans="1:2">
      <c r="A2" s="38" t="s">
        <v>459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0922C-DC71-4102-9EF2-58AA1322499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460</v>
      </c>
      <c r="B1" s="34" t="s">
        <v>418</v>
      </c>
    </row>
    <row r="2" spans="1:2">
      <c r="A2" s="38" t="s">
        <v>459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037B8-5A30-47F3-BE76-1CAAAEEBBC7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460</v>
      </c>
      <c r="B1" s="33" t="s">
        <v>419</v>
      </c>
    </row>
    <row r="2" spans="1:2">
      <c r="A2" s="38" t="s">
        <v>459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1FBB8-A1E9-41B4-88D6-19F0710CA3AE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E903E-7DCC-4905-B956-48F57975BA6C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482</v>
      </c>
      <c r="B1" s="64" t="s">
        <v>416</v>
      </c>
    </row>
    <row r="2" spans="1:2">
      <c r="A2" s="24" t="s">
        <v>478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7E405-2BF5-4C3E-80AF-EBCD02EBF3F4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458</v>
      </c>
      <c r="B1" s="25" t="s">
        <v>424</v>
      </c>
    </row>
    <row r="2" spans="1:2" ht="15.75" thickBot="1">
      <c r="A2" s="24" t="str">
        <f>'HAMPSHIRE Tested Inmates'!A2</f>
        <v>02.03.2023</v>
      </c>
      <c r="B2" s="27" t="s">
        <v>411</v>
      </c>
    </row>
    <row r="3" spans="1:2" ht="15.75" thickBot="1">
      <c r="A3" s="18" t="s">
        <v>10</v>
      </c>
      <c r="B3" s="30" t="s">
        <v>486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6778B-072E-4647-B93C-6BEE11CA6FBF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458</v>
      </c>
      <c r="B1" s="25" t="s">
        <v>408</v>
      </c>
    </row>
    <row r="2" spans="1:2" ht="15.75" thickBot="1">
      <c r="A2" s="24" t="str">
        <f>'HAMPSHIRE Tested Inmates'!A2</f>
        <v>02.03.2023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1BB0D-1B83-42CC-834A-50269BC43E41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458</v>
      </c>
      <c r="B1" s="25" t="s">
        <v>409</v>
      </c>
    </row>
    <row r="2" spans="1:2" ht="15.75" thickBot="1">
      <c r="A2" s="24" t="str">
        <f>'HAMPSHIRE Tested Inmates'!A2</f>
        <v>02.03.2023</v>
      </c>
      <c r="B2" s="27" t="s">
        <v>410</v>
      </c>
    </row>
    <row r="3" spans="1:2" ht="15.75" thickBot="1">
      <c r="A3" s="18" t="s">
        <v>10</v>
      </c>
      <c r="B3" s="30" t="s">
        <v>486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6E8BC-7F38-4F12-9226-DC178E84982C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416</v>
      </c>
    </row>
    <row r="2" spans="1:2">
      <c r="A2" s="24" t="str">
        <f>'HAMPSHIRE Tested Inmates'!A2</f>
        <v>02.03.2023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ACC49-68BE-4527-96E3-AA83975DE041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458</v>
      </c>
      <c r="B1" s="33" t="s">
        <v>437</v>
      </c>
    </row>
    <row r="2" spans="1:2">
      <c r="A2" s="24" t="str">
        <f>'HAMPSHIRE Tested Inmates'!A2</f>
        <v>02.03.2023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8F16F-813A-4CBA-BD1E-F83F8DEE530D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458</v>
      </c>
      <c r="B1" s="34" t="s">
        <v>418</v>
      </c>
    </row>
    <row r="2" spans="1:2" ht="15.75" thickBot="1">
      <c r="A2" s="24" t="str">
        <f>'HAMPSHIRE Tested Inmates'!A2</f>
        <v>02.03.2023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79A41-0DB2-40D3-80F0-D3766D1E6570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458</v>
      </c>
      <c r="B1" s="33" t="s">
        <v>419</v>
      </c>
    </row>
    <row r="2" spans="1:2" ht="15.75" thickBot="1">
      <c r="A2" s="24" t="str">
        <f>'HAMPSHIRE Tested Inmates'!A2</f>
        <v>02.03.2023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F34AC-C9A8-42EF-8743-8FC9A7FE033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>
        <v>14</v>
      </c>
    </row>
    <row r="5" spans="1:2" ht="15.75" thickBot="1">
      <c r="A5" s="19" t="s">
        <v>0</v>
      </c>
    </row>
    <row r="6" spans="1:2">
      <c r="A6" s="3" t="s">
        <v>1</v>
      </c>
      <c r="B6" s="30">
        <v>14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14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7</v>
      </c>
    </row>
    <row r="15" spans="1:2">
      <c r="A15" s="1" t="s">
        <v>6</v>
      </c>
      <c r="B15" s="30" t="s">
        <v>486</v>
      </c>
    </row>
    <row r="16" spans="1:2">
      <c r="A16" s="1" t="s">
        <v>7</v>
      </c>
      <c r="B16" s="30" t="s">
        <v>486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486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7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486</v>
      </c>
    </row>
    <row r="26" spans="1:2">
      <c r="A26" s="1" t="s">
        <v>394</v>
      </c>
      <c r="B26" s="30">
        <v>12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12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486</v>
      </c>
    </row>
    <row r="34" spans="1:2">
      <c r="A34" s="7" t="s">
        <v>366</v>
      </c>
      <c r="B34" s="30" t="s">
        <v>486</v>
      </c>
    </row>
    <row r="35" spans="1:2" ht="14.45" customHeight="1">
      <c r="A35" s="7" t="s">
        <v>367</v>
      </c>
      <c r="B35" s="30" t="s">
        <v>486</v>
      </c>
    </row>
    <row r="36" spans="1:2">
      <c r="A36" s="7" t="s">
        <v>368</v>
      </c>
      <c r="B36" s="30" t="s">
        <v>486</v>
      </c>
    </row>
    <row r="37" spans="1:2">
      <c r="A37" s="7" t="s">
        <v>369</v>
      </c>
      <c r="B37" s="30" t="s">
        <v>486</v>
      </c>
    </row>
    <row r="38" spans="1:2">
      <c r="A38" s="7" t="s">
        <v>370</v>
      </c>
      <c r="B38" s="30" t="s">
        <v>486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486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14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14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14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14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14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5F33-C05D-457E-811B-8B9C20DF229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486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F5306-4162-4D72-ACCC-D533EB436D9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456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 ht="15.75" thickBot="1">
      <c r="A75" s="21" t="s">
        <v>359</v>
      </c>
      <c r="B75" s="30">
        <v>0</v>
      </c>
    </row>
    <row r="76" spans="1:2">
      <c r="A76" s="20" t="s">
        <v>430</v>
      </c>
      <c r="B76" s="30">
        <f>SUM(B62:B75)</f>
        <v>0</v>
      </c>
    </row>
    <row r="77" spans="1:2">
      <c r="A77" s="1" t="s">
        <v>12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f>SUM(B78:B428)</f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F2024-C167-4F27-BDF4-44803DFA0A9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482</v>
      </c>
      <c r="B1" s="64" t="s">
        <v>437</v>
      </c>
    </row>
    <row r="2" spans="1:2">
      <c r="A2" s="24" t="s">
        <v>478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E2E13-7ABE-48EB-B968-0420D6FAA65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456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486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FEFF1-A087-47DD-8C45-31F1D92B7F2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D51CA-8CA8-4829-BD33-4A781C5A17C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D42DE-3468-4BFD-82A5-7AF6FD75AC2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456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59549-9E0D-4B02-8A8C-A39CD1F914A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456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35F36-1FB1-45ED-AC15-F295546DA39D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6AC9-D06F-4718-A32C-A71241701A14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52034-FAFB-4F15-8F62-9C77A0DD374E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E1921-BFC0-48E2-80D4-5F7CCD89B2F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1BE77-59AF-44C6-865F-200FEA3E3C99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4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EC34D-1192-423B-92B0-B4D561456A5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482</v>
      </c>
      <c r="B1" s="65" t="s">
        <v>455</v>
      </c>
    </row>
    <row r="2" spans="1:2" ht="15.75" thickBot="1">
      <c r="A2" t="s">
        <v>478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C71E6-B127-4F8B-AFD5-84722FEBD7C8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.75" thickBot="1">
      <c r="A2" s="24" t="s">
        <v>454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24" t="s">
        <v>449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044E8-B3F2-480A-A42A-B455D6FBCB3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5" t="s">
        <v>455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23429-B0F0-448C-9EAF-AEE90065E34E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6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394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E73D4-C224-40FE-B4E0-EE78EE3BFD20}">
  <dimension ref="A1:C453"/>
  <sheetViews>
    <sheetView workbookViewId="0">
      <selection activeCell="B436" sqref="B436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44960</v>
      </c>
      <c r="B2" s="51" t="s">
        <v>411</v>
      </c>
    </row>
    <row r="3" spans="1:2">
      <c r="A3" s="38" t="s">
        <v>10</v>
      </c>
      <c r="B3" s="41">
        <v>9</v>
      </c>
    </row>
    <row r="5" spans="1:2">
      <c r="A5" s="38" t="s">
        <v>0</v>
      </c>
    </row>
    <row r="6" spans="1:2">
      <c r="A6" s="42" t="s">
        <v>1</v>
      </c>
      <c r="B6" s="50">
        <f>B3</f>
        <v>9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9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>
        <v>8</v>
      </c>
    </row>
    <row r="15" spans="1:2">
      <c r="A15" s="42" t="s">
        <v>6</v>
      </c>
      <c r="B15" s="41" t="s">
        <v>486</v>
      </c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8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 t="s">
        <v>486</v>
      </c>
    </row>
    <row r="26" spans="1:2">
      <c r="A26" s="42" t="s">
        <v>394</v>
      </c>
      <c r="B26" s="41" t="s">
        <v>486</v>
      </c>
    </row>
    <row r="27" spans="1:2">
      <c r="A27" s="42" t="s">
        <v>3</v>
      </c>
      <c r="B27" s="41" t="s">
        <v>486</v>
      </c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486</v>
      </c>
    </row>
    <row r="33" spans="1:2">
      <c r="A33" s="42" t="s">
        <v>365</v>
      </c>
      <c r="B33" s="41" t="s">
        <v>486</v>
      </c>
    </row>
    <row r="34" spans="1:2">
      <c r="A34" s="42" t="s">
        <v>366</v>
      </c>
      <c r="B34" s="41" t="s">
        <v>486</v>
      </c>
    </row>
    <row r="35" spans="1:2" ht="14.45" customHeight="1">
      <c r="A35" s="42" t="s">
        <v>367</v>
      </c>
      <c r="B35" s="41" t="s">
        <v>486</v>
      </c>
    </row>
    <row r="36" spans="1:2">
      <c r="A36" s="42" t="s">
        <v>368</v>
      </c>
      <c r="B36" s="41"/>
    </row>
    <row r="37" spans="1:2">
      <c r="A37" s="42" t="s">
        <v>369</v>
      </c>
      <c r="B37" s="41" t="s">
        <v>486</v>
      </c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v>6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 t="s">
        <v>486</v>
      </c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6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9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9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9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9</v>
      </c>
    </row>
    <row r="433" spans="1:2" ht="30">
      <c r="A433" s="43" t="s">
        <v>391</v>
      </c>
    </row>
    <row r="434" spans="1:2">
      <c r="A434" s="42" t="s">
        <v>400</v>
      </c>
      <c r="B434" s="41">
        <v>8</v>
      </c>
    </row>
    <row r="435" spans="1:2">
      <c r="A435" s="42" t="s">
        <v>401</v>
      </c>
      <c r="B435" s="41" t="s">
        <v>486</v>
      </c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D38A0-B9C3-4284-B879-BB9459D581AE}">
  <dimension ref="A1:B459"/>
  <sheetViews>
    <sheetView workbookViewId="0">
      <selection activeCell="B436" sqref="B436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44960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2C2EB-BFD8-46C5-B074-ABB0CCAE462A}">
  <dimension ref="A1:B435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44960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40AB5-B26F-492C-9471-8A7EF389B434}">
  <dimension ref="A1:B438"/>
  <sheetViews>
    <sheetView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44960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3D76D-E62A-4E44-863C-70A5B6A970E2}">
  <dimension ref="A1:B434"/>
  <sheetViews>
    <sheetView workbookViewId="0">
      <selection activeCell="B436" sqref="B436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44960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34499-57DF-4184-A045-7FF869DEE6ED}">
  <dimension ref="A1:B437"/>
  <sheetViews>
    <sheetView workbookViewId="0">
      <selection activeCell="B436" sqref="B436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44960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B2175-0043-4469-BFD1-AC1AF299F7A6}">
  <dimension ref="A1:B435"/>
  <sheetViews>
    <sheetView workbookViewId="0">
      <selection activeCell="B436" sqref="B436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44960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D7826-922D-4CC6-9B5A-63524C089162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482</v>
      </c>
      <c r="C1" s="33" t="s">
        <v>419</v>
      </c>
    </row>
    <row r="2" spans="1:9" ht="15.75" thickBot="1">
      <c r="A2" s="24" t="s">
        <v>478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49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48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D5899-F232-4F63-99D2-2176E9726E11}">
  <dimension ref="A1:C438"/>
  <sheetViews>
    <sheetView workbookViewId="0">
      <selection activeCell="B436" sqref="B436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44960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486</v>
      </c>
    </row>
    <row r="5" spans="1:2" ht="15.7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486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 t="s">
        <v>486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486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486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486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s="30" t="s">
        <v>486</v>
      </c>
    </row>
    <row r="35" spans="1:2" ht="14.45" customHeight="1">
      <c r="A35" s="7" t="s">
        <v>367</v>
      </c>
      <c r="B35" s="30" t="s">
        <v>486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486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486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486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486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486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 t="s">
        <v>486</v>
      </c>
    </row>
    <row r="5" spans="1:2" ht="15.7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486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486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486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486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s="30" t="s">
        <v>486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486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5" t="s">
        <v>113</v>
      </c>
    </row>
    <row r="68" spans="1:2">
      <c r="A68" s="5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>
      <c r="A74" s="21" t="s">
        <v>398</v>
      </c>
      <c r="B74" s="30" t="s">
        <v>486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486</v>
      </c>
    </row>
    <row r="77" spans="1:2">
      <c r="A77" s="20" t="s">
        <v>430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486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2">
      <c r="A417" s="1" t="s">
        <v>351</v>
      </c>
    </row>
    <row r="418" spans="1:2">
      <c r="A418" s="1" t="s">
        <v>352</v>
      </c>
    </row>
    <row r="419" spans="1:2">
      <c r="A419" s="1" t="s">
        <v>353</v>
      </c>
    </row>
    <row r="420" spans="1:2">
      <c r="A420" s="1" t="s">
        <v>354</v>
      </c>
    </row>
    <row r="421" spans="1:2">
      <c r="A421" s="1" t="s">
        <v>355</v>
      </c>
    </row>
    <row r="422" spans="1:2">
      <c r="A422" s="1" t="s">
        <v>356</v>
      </c>
    </row>
    <row r="423" spans="1:2">
      <c r="A423" s="1" t="s">
        <v>357</v>
      </c>
    </row>
    <row r="424" spans="1:2">
      <c r="A424" s="1" t="s">
        <v>358</v>
      </c>
    </row>
    <row r="425" spans="1:2">
      <c r="A425" s="1" t="s">
        <v>359</v>
      </c>
    </row>
    <row r="426" spans="1:2">
      <c r="A426" s="1" t="s">
        <v>360</v>
      </c>
    </row>
    <row r="427" spans="1:2">
      <c r="A427" s="1" t="s">
        <v>361</v>
      </c>
    </row>
    <row r="428" spans="1:2">
      <c r="A428" s="1" t="s">
        <v>362</v>
      </c>
    </row>
    <row r="429" spans="1:2">
      <c r="A429" s="1" t="s">
        <v>3</v>
      </c>
    </row>
    <row r="430" spans="1:2" ht="15.75" thickBot="1">
      <c r="A430" s="2" t="s">
        <v>373</v>
      </c>
      <c r="B430" s="30" t="s">
        <v>486</v>
      </c>
    </row>
    <row r="431" spans="1:2" ht="15.75" thickBot="1"/>
    <row r="432" spans="1:2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>
      <selection activeCell="B436" sqref="B436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12726-7FFD-4C24-B747-EECC2D25F917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479</v>
      </c>
      <c r="B1" s="25" t="s">
        <v>422</v>
      </c>
    </row>
    <row r="2" spans="1:2" ht="15.75" thickBot="1">
      <c r="A2" s="24" t="s">
        <v>478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2023-02-06T19:07:20Z</dcterms:modified>
</cp:coreProperties>
</file>