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11.23/"/>
    </mc:Choice>
  </mc:AlternateContent>
  <xr:revisionPtr revIDLastSave="14" documentId="8_{DBF19302-8040-463E-B2CC-A385BDB42203}" xr6:coauthVersionLast="47" xr6:coauthVersionMax="47" xr10:uidLastSave="{32EBA121-10AF-4815-9880-1EE0B2FA9873}"/>
  <bookViews>
    <workbookView xWindow="28680" yWindow="-120" windowWidth="29040" windowHeight="1584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Essex Tested Inmates" sheetId="72" r:id="rId17"/>
    <sheet name="Essex Tested Staff" sheetId="73" r:id="rId18"/>
    <sheet name="Essex Positive Inmates" sheetId="74" r:id="rId19"/>
    <sheet name="Essex Positive Staff" sheetId="75" r:id="rId20"/>
    <sheet name="Essex Hospitalized Inmates " sheetId="76" r:id="rId21"/>
    <sheet name="Essex Hospitalized Staff " sheetId="77" r:id="rId22"/>
    <sheet name="Essex Deaths Inmates" sheetId="78" r:id="rId23"/>
    <sheet name="Essex Deaths Staff" sheetId="79" r:id="rId24"/>
    <sheet name="Franklin Tested - Inmates" sheetId="64" r:id="rId25"/>
    <sheet name="Franklin Tested - Staff" sheetId="65" r:id="rId26"/>
    <sheet name="Franklin Positive - Inmates" sheetId="66" r:id="rId27"/>
    <sheet name="Franklin Positive - Staff" sheetId="67" r:id="rId28"/>
    <sheet name="FranklinHospitalized - Inmates " sheetId="68" r:id="rId29"/>
    <sheet name="Franklin Hospitalized - Staff " sheetId="69" r:id="rId30"/>
    <sheet name="Franklin Deaths - Inmates" sheetId="70" r:id="rId31"/>
    <sheet name="Franklin Deaths - Staff" sheetId="71" r:id="rId32"/>
    <sheet name="Hampden Tested Inmates" sheetId="56" r:id="rId33"/>
    <sheet name="Hampden Tested Staff" sheetId="57" r:id="rId34"/>
    <sheet name="Hampden Positive Inmates" sheetId="58" r:id="rId35"/>
    <sheet name="Hampden Positive Staff" sheetId="59" r:id="rId36"/>
    <sheet name="Hampden Hospital Inmates " sheetId="60" r:id="rId37"/>
    <sheet name="Hampden Hospital Staff " sheetId="61" r:id="rId38"/>
    <sheet name="Hampden Deaths Inmates" sheetId="62" r:id="rId39"/>
    <sheet name="Hampden Deaths Staff" sheetId="63" r:id="rId40"/>
    <sheet name="HAMPSHIRE Tested Inmates" sheetId="48" r:id="rId41"/>
    <sheet name="HAMPSHIRE Tested Staff" sheetId="49" r:id="rId42"/>
    <sheet name="HAMPSHIRE Positive Inmates" sheetId="50" r:id="rId43"/>
    <sheet name="HAMPSHIRE Positive Staff" sheetId="51" r:id="rId44"/>
    <sheet name="HAMPSHIRE Hospital Inmates " sheetId="52" r:id="rId45"/>
    <sheet name="HAMPSHIRE Hospital Staff " sheetId="53" r:id="rId46"/>
    <sheet name="HAMPSHIRE Deaths Inmates" sheetId="54" r:id="rId47"/>
    <sheet name="HAMPSHIRE 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 s="1"/>
  <c r="B22" i="26"/>
  <c r="B29" i="26"/>
  <c r="B41" i="26"/>
  <c r="B59" i="26"/>
  <c r="B73" i="26"/>
  <c r="B76" i="26" s="1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<sst xmlns="http://schemas.openxmlformats.org/spreadsheetml/2006/main" count="35185" uniqueCount="487">
  <si>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</si>
  <si>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</si>
  <si>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</si>
  <si>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</si>
  <si>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</si>
  <si>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</si>
  <si>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</si>
  <si>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</si>
  <si>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</si>
  <si>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</si>
  <si>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</si>
  <si>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</si>
  <si>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</si>
  <si>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</si>
  <si>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</si>
  <si>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</si>
  <si>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</si>
  <si>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</si>
  <si>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</si>
  <si>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</si>
  <si>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</si>
  <si>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</si>
  <si>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</si>
  <si>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</si>
  <si>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</si>
  <si>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</si>
  <si>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</si>
  <si>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</si>
  <si>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</si>
  <si>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</si>
  <si>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</si>
  <si>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</si>
  <si>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</si>
  <si>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</si>
  <si>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</si>
  <si>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</si>
  <si>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</si>
  <si>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</si>
  <si>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</si>
  <si>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</si>
  <si>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</si>
  <si>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</si>
  <si>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</si>
  <si>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</si>
  <si>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</si>
  <si>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</si>
  <si>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</si>
  <si>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</si>
  <si>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</si>
  <si>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</si>
  <si>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</si>
  <si>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</si>
  <si>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</si>
  <si>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</si>
  <si>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</si>
  <si>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</si>
  <si>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</si>
  <si>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</si>
  <si>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</si>
  <si>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</si>
  <si>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</si>
  <si>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</si>
  <si>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</si>
  <si>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</si>
  <si>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</si>
  <si>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</si>
  <si>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</si>
  <si>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</si>
  <si>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</si>
  <si>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</si>
  <si>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</si>
  <si>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</si>
  <si>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</si>
  <si>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</si>
  <si>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</si>
  <si>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</si>
  <si>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</si>
  <si>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</si>
  <si>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</si>
  <si>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</si>
  <si>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</si>
  <si>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</si>
  <si>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</si>
  <si>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</si>
  <si>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</si>
  <si>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</si>
  <si>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</si>
  <si>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2/11/2023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</si>
  <si>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</si>
  <si>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</si>
  <si>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</si>
  <si>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</si>
  <si>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</si>
  <si>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</si>
  <si>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</si>
  <si>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</si>
  <si>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</si>
  <si>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</si>
  <si>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</si>
  <si>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</si>
  <si>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</si>
  <si>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</si>
  <si>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</si>
  <si>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</si>
  <si>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</si>
  <si>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</si>
  <si>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</si>
  <si>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</si>
  <si>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</si>
  <si>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</si>
  <si>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</si>
  <si>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</si>
  <si>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</si>
  <si>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</si>
  <si>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</si>
  <si>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</si>
  <si>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</si>
  <si>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</si>
  <si>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</si>
  <si>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</si>
  <si>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</si>
  <si>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</si>
  <si>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</si>
  <si>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</si>
  <si>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</si>
  <si>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</si>
  <si>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</si>
  <si>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</si>
  <si>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</si>
  <si>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</si>
  <si>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</si>
  <si>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</si>
  <si>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</si>
  <si>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</si>
  <si>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</si>
  <si>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</si>
  <si>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</si>
  <si>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</si>
  <si>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</si>
  <si>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</si>
  <si>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</si>
  <si>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</si>
  <si>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</si>
  <si>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</si>
  <si>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</si>
  <si>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</si>
  <si>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</si>
  <si>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</si>
  <si>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</si>
  <si>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</si>
  <si>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</si>
  <si>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</si>
  <si>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</si>
  <si>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</si>
  <si>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</si>
  <si>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</si>
  <si>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</si>
  <si>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</si>
  <si>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</si>
  <si>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</si>
  <si>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</si>
  <si>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</si>
  <si>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</si>
  <si>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</si>
  <si>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</si>
  <si>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</si>
  <si>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</si>
  <si>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</si>
  <si>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</si>
  <si>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</si>
  <si>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</si>
  <si>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</si>
  <si>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</si>
  <si>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</si>
  <si>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</si>
  <si>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</si>
  <si>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</si>
  <si>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</si>
  <si>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</si>
  <si>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</si>
  <si>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</si>
  <si>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</si>
  <si>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</si>
  <si>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</si>
  <si>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</si>
  <si>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</si>
  <si>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</si>
  <si>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</si>
  <si>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</si>
  <si>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</si>
  <si>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</si>
  <si>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</si>
  <si>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</si>
  <si>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</si>
  <si>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</si>
  <si>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</si>
  <si>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</si>
  <si>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</si>
  <si>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</si>
  <si>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</si>
  <si>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</si>
  <si>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</si>
  <si>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</si>
  <si>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</si>
  <si>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</si>
  <si>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</si>
  <si>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</si>
  <si>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</si>
  <si>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</si>
  <si>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</si>
  <si>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</si>
  <si>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</si>
  <si>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</si>
  <si>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</si>
  <si>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</si>
  <si>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</si>
  <si>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</si>
  <si>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</si>
  <si>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</si>
  <si>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</si>
  <si>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</si>
  <si>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</si>
  <si>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</si>
  <si>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</si>
  <si>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</si>
  <si>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</si>
  <si>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</si>
  <si>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</si>
  <si>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</si>
  <si>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</si>
  <si>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</si>
  <si>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</si>
  <si>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</si>
  <si>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</si>
  <si>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</si>
  <si>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</si>
  <si>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</si>
  <si>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</si>
  <si>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</si>
  <si>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</si>
  <si>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</si>
  <si>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</si>
  <si>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</si>
  <si>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</si>
  <si>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</si>
  <si>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</si>
  <si>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</si>
  <si>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</si>
  <si>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</si>
  <si>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</si>
  <si>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</si>
  <si>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</si>
  <si>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</si>
  <si>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</si>
  <si>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</si>
  <si>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</si>
  <si>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</si>
  <si>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</si>
  <si>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</si>
  <si>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</si>
  <si>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</si>
  <si>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</si>
  <si>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</si>
  <si>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</si>
  <si>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</si>
  <si>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</si>
  <si>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</si>
  <si>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</si>
  <si>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</si>
  <si>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</si>
  <si>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</si>
  <si>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</si>
  <si>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</si>
  <si>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</si>
  <si>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</si>
  <si>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</si>
  <si>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</si>
  <si>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</si>
  <si>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</si>
  <si>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</si>
  <si>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</si>
  <si>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</si>
  <si>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</si>
  <si>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</si>
  <si>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</si>
  <si>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</si>
  <si>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</si>
  <si>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</si>
  <si>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</si>
  <si>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</si>
  <si>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</si>
  <si>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</si>
  <si>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</si>
  <si>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</si>
  <si>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</si>
  <si>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</si>
  <si>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</si>
  <si>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</si>
  <si>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</si>
  <si>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</si>
  <si>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</si>
  <si>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</si>
  <si>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</si>
  <si>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</si>
  <si>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</si>
  <si>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</si>
  <si>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</si>
  <si>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</si>
  <si>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</si>
  <si>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</si>
  <si>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</si>
  <si>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</si>
  <si>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</si>
  <si>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</si>
  <si>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</si>
  <si>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</si>
  <si>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</si>
  <si>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</si>
  <si>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</si>
  <si>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</si>
  <si>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</si>
  <si>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</si>
  <si>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</si>
  <si>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</si>
  <si>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</si>
  <si>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</si>
  <si>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</si>
  <si>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</si>
  <si>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</si>
  <si>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</si>
  <si>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</si>
  <si>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</si>
  <si>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</si>
  <si>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</si>
  <si>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</si>
  <si>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</si>
  <si>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</si>
  <si>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</si>
  <si>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</si>
  <si>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</si>
  <si>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</si>
  <si>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</si>
  <si>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</si>
  <si>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</si>
  <si>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</si>
  <si>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</si>
  <si>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</si>
  <si>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</si>
  <si>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</si>
  <si>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</si>
  <si>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</si>
  <si>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</si>
  <si>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</si>
  <si>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</si>
  <si>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</si>
  <si>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</si>
  <si>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</si>
  <si>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</si>
  <si>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</si>
  <si>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</si>
  <si>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</si>
  <si>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</si>
  <si>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</si>
  <si>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</si>
  <si>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</si>
  <si>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</si>
  <si>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</si>
  <si>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</si>
  <si>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</si>
  <si>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</si>
  <si>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</si>
  <si>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</si>
  <si>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</si>
  <si>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</si>
  <si>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</si>
  <si>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</si>
  <si>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</si>
  <si>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</si>
  <si>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</si>
  <si>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</si>
  <si>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</si>
  <si>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</si>
  <si>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</si>
  <si>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</si>
  <si>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</si>
  <si>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</si>
  <si>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</si>
  <si>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</si>
  <si>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</si>
  <si>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</si>
  <si>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</si>
  <si>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</si>
  <si>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</si>
  <si>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</si>
  <si>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</si>
  <si>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</si>
  <si>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</si>
  <si>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</si>
  <si>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</si>
  <si>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</si>
  <si>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</si>
  <si>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</si>
  <si>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</si>
  <si>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</si>
  <si>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</si>
  <si>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</si>
  <si>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</si>
  <si>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</si>
  <si>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</si>
  <si>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</si>
  <si>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</si>
  <si>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</si>
  <si>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</si>
  <si>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</si>
  <si>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</si>
  <si>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</si>
  <si>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</si>
  <si>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</si>
  <si>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</si>
  <si>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</si>
  <si>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</si>
  <si>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</si>
  <si>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</si>
  <si>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</si>
  <si>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</si>
  <si>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</si>
  <si>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</si>
  <si>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</si>
  <si>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</si>
  <si>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</si>
  <si>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</si>
  <si>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</si>
  <si>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</si>
  <si>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</si>
  <si>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</si>
  <si>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</si>
  <si>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</si>
  <si>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</si>
  <si>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</si>
  <si>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</si>
  <si>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</si>
  <si>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</si>
  <si>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</si>
  <si>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</si>
  <si>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</si>
  <si>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</si>
  <si>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</si>
  <si>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</si>
  <si>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02/11/2023</t>
  </si>
  <si>
    <t>PLYMOUTH</t>
  </si>
  <si>
    <t>County (Of Facility In Which Staff Work)</t>
  </si>
  <si>
    <t>DATE:02/11/2023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</si>
  <si>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</si>
  <si>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</si>
  <si>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</si>
  <si>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</si>
  <si>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DATE:02/06/2023</t>
  </si>
  <si>
    <t>Aggregate # Of  Inmate Deaths Due to a Probable or Confirmed Case of COVID-19 or from Complications Within:</t>
  </si>
  <si>
    <t>DATE: February 11, 2023</t>
  </si>
  <si>
    <t>02.11.2023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</si>
  <si>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</si>
  <si>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</si>
  <si>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</si>
  <si>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</si>
  <si>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</si>
  <si>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</si>
  <si>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</si>
  <si>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</si>
  <si>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</si>
  <si>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2/11/2023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</si>
  <si>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</si>
  <si>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</si>
  <si>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</si>
  <si>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</si>
  <si>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2/11/2023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</si>
  <si>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</si>
  <si>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</si>
  <si>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</si>
  <si>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</si>
  <si>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</si>
  <si>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</si>
  <si>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DATE: 02/11/2023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</si>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</sst>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83923-A919-40DD-8B58-5D2D8B8D3150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25" t="s">
        <v>65</v>
      </c>
    </row>
    <row r="2" spans="1:2" ht="15.75" thickBot="1">
      <c r="A2" s="24" t="s">
        <v>481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480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479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0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F538D-9195-4B0C-8FCE-6743918D73A0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475</v>
      </c>
      <c r="B1" s="33" t="s">
        <v>454</v>
      </c>
    </row>
    <row r="2" spans="1:2" ht="15.75" thickBot="1">
      <c r="A2" s="41" t="s">
        <v>474</v>
      </c>
      <c r="B2" s="27" t="s">
        <v>54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4" t="s">
        <v>24</v>
      </c>
      <c r="B11" s="126">
        <f>SUM(B6:B10)</f>
        <v>0</v>
      </c>
    </row>
    <row r="12" spans="1:2" ht="15.75" thickBot="1">
      <c r="A12" s="122"/>
      <c r="B12" s="39"/>
    </row>
    <row r="13" spans="1:2">
      <c r="A13" s="106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3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41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3" t="s">
        <v>24</v>
      </c>
      <c r="B44" s="112">
        <f>SUM(B35:B43)</f>
        <v>0</v>
      </c>
    </row>
    <row r="46" spans="1:2" ht="50.1" customHeight="1">
      <c r="A46" s="132" t="s">
        <v>37</v>
      </c>
      <c r="B46" s="114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1" t="s">
        <v>36</v>
      </c>
      <c r="B53" s="114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3" t="s">
        <v>24</v>
      </c>
      <c r="B66" s="112">
        <f>SUM(B52:B65)</f>
        <v>0</v>
      </c>
    </row>
    <row r="67" spans="1:2">
      <c r="A67" s="130"/>
      <c r="B67" s="129"/>
    </row>
    <row r="68" spans="1:2">
      <c r="A68" s="41" t="s">
        <v>450</v>
      </c>
      <c r="B68" s="114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3" t="s">
        <v>24</v>
      </c>
      <c r="B83" s="112">
        <f>SUM(B69:B82)</f>
        <v>0</v>
      </c>
    </row>
    <row r="84" spans="1:2" ht="15.75" thickBot="1"/>
    <row r="85" spans="1:2" ht="30">
      <c r="A85" s="128" t="s">
        <v>71</v>
      </c>
      <c r="B85" s="114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3" t="s">
        <v>24</v>
      </c>
      <c r="B438" s="126">
        <f>SUM(B86:B437)</f>
        <v>0</v>
      </c>
    </row>
    <row r="439" spans="1:2" ht="15.75" thickBot="1"/>
    <row r="440" spans="1:2" ht="30">
      <c r="A440" s="115" t="s">
        <v>38</v>
      </c>
      <c r="B440" s="114"/>
    </row>
    <row r="441" spans="1:2">
      <c r="A441" s="43" t="s">
        <v>476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7" t="s">
        <v>24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3264C-C396-40C4-8EA9-23F3FA805634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475</v>
      </c>
      <c r="B1" s="138" t="s">
        <v>452</v>
      </c>
    </row>
    <row r="2" spans="1:2" ht="15.75" thickBot="1">
      <c r="A2" s="41" t="s">
        <v>474</v>
      </c>
      <c r="B2" s="52" t="s">
        <v>54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6" t="s">
        <v>24</v>
      </c>
      <c r="B22" s="112">
        <f>SUM(B14:B21)</f>
        <v>0</v>
      </c>
    </row>
    <row r="23" spans="1:4" ht="15.75" thickBot="1">
      <c r="A23" s="135"/>
    </row>
    <row r="24" spans="1:4">
      <c r="A24" s="106" t="s">
        <v>39</v>
      </c>
      <c r="B24" s="114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0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0</v>
      </c>
    </row>
    <row r="46" spans="1:2" ht="50.1" customHeight="1">
      <c r="A46" s="47" t="s">
        <v>37</v>
      </c>
      <c r="B46" s="114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0" t="s">
        <v>24</v>
      </c>
      <c r="B63" s="119">
        <f>SUM(B51:B62)</f>
        <v>0</v>
      </c>
    </row>
    <row r="64" spans="1:2">
      <c r="A64" s="20" t="s">
        <v>72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0" t="s">
        <v>24</v>
      </c>
      <c r="B79" s="116">
        <f>SUM(B65:B78)</f>
        <v>0</v>
      </c>
    </row>
    <row r="80" spans="1:2" ht="30">
      <c r="A80" s="128" t="s">
        <v>73</v>
      </c>
      <c r="B80" s="114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12">
        <f>SUM(B81:B432)</f>
        <v>0</v>
      </c>
    </row>
    <row r="434" spans="1:2" ht="15.75" thickBot="1"/>
    <row r="435" spans="1:2" ht="30">
      <c r="A435" s="115" t="s">
        <v>38</v>
      </c>
      <c r="B435" s="114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471</v>
      </c>
      <c r="B438" s="42">
        <v>0</v>
      </c>
    </row>
    <row r="439" spans="1:2" ht="15.7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AA169-29DA-4D48-AE48-896231730EE6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475</v>
      </c>
      <c r="B1" s="142" t="s">
        <v>455</v>
      </c>
    </row>
    <row r="2" spans="1:2" ht="15.75" thickBot="1">
      <c r="A2" s="41" t="s">
        <v>474</v>
      </c>
      <c r="B2" s="52" t="s">
        <v>54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f>SUM(B13:B21)</f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1" t="s">
        <v>24</v>
      </c>
      <c r="B44" s="112">
        <f>SUM(B35:B43)</f>
        <v>0</v>
      </c>
    </row>
    <row r="46" spans="1:2" ht="50.1" customHeight="1">
      <c r="A46" s="131" t="s">
        <v>37</v>
      </c>
      <c r="B46" s="114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7" t="s">
        <v>24</v>
      </c>
      <c r="B63" s="112">
        <f>SUM(B50:B62)</f>
        <v>0</v>
      </c>
    </row>
    <row r="64" spans="1:2">
      <c r="A64" s="20" t="s">
        <v>74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0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>
      <c r="A80" s="139"/>
    </row>
    <row r="81" spans="1:2">
      <c r="A81" s="106" t="s">
        <v>75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3" t="s">
        <v>24</v>
      </c>
      <c r="B434" s="112">
        <f>SUM(B82:B433)</f>
        <v>0</v>
      </c>
    </row>
    <row r="436" spans="1:2" ht="30">
      <c r="A436" s="44" t="s">
        <v>38</v>
      </c>
      <c r="B436" s="114"/>
    </row>
    <row r="437" spans="1:2">
      <c r="A437" s="43" t="s">
        <v>476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478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477</v>
      </c>
      <c r="B441" s="42">
        <v>0</v>
      </c>
    </row>
    <row r="442" spans="1:2" ht="15.75" thickBot="1">
      <c r="A442" s="127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CE996-7E07-4427-9975-247CE7180F6C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475</v>
      </c>
      <c r="B1" s="144" t="s">
        <v>59</v>
      </c>
    </row>
    <row r="2" spans="1:2" ht="15.75" thickBot="1">
      <c r="A2" s="41" t="s">
        <v>474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  <c r="B22" s="30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29" spans="1:2" ht="15.75" thickBot="1">
      <c r="B29" s="30"/>
    </row>
    <row r="30" spans="1:2">
      <c r="A30" s="28" t="s">
        <v>14</v>
      </c>
      <c r="B30" s="121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0" t="s">
        <v>24</v>
      </c>
      <c r="B40" s="112">
        <v>0</v>
      </c>
    </row>
    <row r="42" spans="1:2" ht="50.1" customHeight="1">
      <c r="A42" s="131" t="s">
        <v>77</v>
      </c>
      <c r="B42" s="114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1" t="s">
        <v>36</v>
      </c>
      <c r="B46" s="114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0" t="s">
        <v>24</v>
      </c>
      <c r="B59" s="119">
        <f>SUM(B47:B58)</f>
        <v>0</v>
      </c>
    </row>
    <row r="60" spans="1:2">
      <c r="A60" s="20" t="s">
        <v>78</v>
      </c>
      <c r="B60" s="118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0" t="s">
        <v>24</v>
      </c>
      <c r="B75" s="112">
        <f>SUM(B61:B74)</f>
        <v>0</v>
      </c>
    </row>
    <row r="76" spans="1:2" ht="15.75" thickBot="1"/>
    <row r="77" spans="1:2" ht="30">
      <c r="A77" s="128" t="s">
        <v>79</v>
      </c>
      <c r="B77" s="114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0" t="s">
        <v>24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38</v>
      </c>
      <c r="B432" s="114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471</v>
      </c>
      <c r="B435" s="42">
        <v>0</v>
      </c>
    </row>
    <row r="436" spans="1:2" ht="15.75" thickBot="1">
      <c r="A436" s="120" t="s">
        <v>24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96D79-E364-47FF-AAAF-D8A7388F48DD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475</v>
      </c>
      <c r="B1" s="138" t="s">
        <v>80</v>
      </c>
    </row>
    <row r="2" spans="1:2" ht="15.75" thickBot="1">
      <c r="A2" s="41" t="s">
        <v>474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32" spans="1:2" ht="15.75" thickBot="1"/>
    <row r="33" spans="1:2">
      <c r="A33" s="28" t="s">
        <v>14</v>
      </c>
      <c r="B33" s="121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0" t="s">
        <v>24</v>
      </c>
      <c r="B43" s="112">
        <v>0</v>
      </c>
    </row>
    <row r="44" spans="1:2" ht="15.75" thickBot="1"/>
    <row r="45" spans="1:2" ht="50.1" customHeight="1">
      <c r="A45" s="146" t="s">
        <v>37</v>
      </c>
      <c r="B45" s="114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5" t="s">
        <v>36</v>
      </c>
      <c r="B48" s="114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7" t="s">
        <v>24</v>
      </c>
      <c r="B61" s="112">
        <f>SUM(B48:B60)</f>
        <v>0</v>
      </c>
    </row>
    <row r="62" spans="1:2">
      <c r="A62" s="20" t="s">
        <v>81</v>
      </c>
      <c r="B62" s="114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7" t="s">
        <v>24</v>
      </c>
      <c r="B77" s="112">
        <f>SUM(B63:B76)</f>
        <v>0</v>
      </c>
    </row>
    <row r="78" spans="1:2" ht="15.75" thickBot="1"/>
    <row r="79" spans="1:2" ht="30">
      <c r="A79" s="128" t="s">
        <v>82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3" t="s">
        <v>24</v>
      </c>
      <c r="B432" s="126">
        <f>SUM(B80:B431)</f>
        <v>0</v>
      </c>
    </row>
    <row r="433" spans="1:2" ht="15.75" thickBot="1"/>
    <row r="434" spans="1:2" ht="45" customHeight="1">
      <c r="A434" s="115" t="s">
        <v>38</v>
      </c>
      <c r="B434" s="114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7" t="s">
        <v>24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EAD2C-6540-4A05-926F-B9E71CA6CBE5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475</v>
      </c>
      <c r="B1" s="34" t="s">
        <v>457</v>
      </c>
    </row>
    <row r="2" spans="1:2" ht="15.75" thickBot="1">
      <c r="A2" s="41" t="s">
        <v>474</v>
      </c>
      <c r="B2" s="26" t="s">
        <v>57</v>
      </c>
    </row>
    <row r="3" spans="1:2" ht="15.75" thickBot="1">
      <c r="A3" s="5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v>0</v>
      </c>
    </row>
    <row r="32" spans="1:2" ht="15.75" thickBot="1"/>
    <row r="33" spans="1:2" ht="15.75" thickBot="1">
      <c r="A33" s="147" t="s">
        <v>14</v>
      </c>
      <c r="B33" s="121"/>
    </row>
    <row r="34" spans="1:2">
      <c r="A34" s="140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1" t="s">
        <v>24</v>
      </c>
      <c r="B43" s="112">
        <v>0</v>
      </c>
    </row>
    <row r="44" spans="1:2" ht="15.75" thickBot="1">
      <c r="B44"/>
    </row>
    <row r="45" spans="1:2" ht="60" customHeight="1">
      <c r="A45" s="29" t="s">
        <v>37</v>
      </c>
      <c r="B45" s="114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3" t="s">
        <v>24</v>
      </c>
      <c r="B63" s="119">
        <f>SUM(B51:B62)</f>
        <v>0</v>
      </c>
    </row>
    <row r="64" spans="1:2" ht="30">
      <c r="A64" s="128" t="s">
        <v>83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 ht="15.75" thickBot="1">
      <c r="B80"/>
    </row>
    <row r="81" spans="1:2" ht="30">
      <c r="A81" s="128" t="s">
        <v>84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3" t="s">
        <v>24</v>
      </c>
      <c r="B434" s="126">
        <f>SUM(B82:B433)</f>
        <v>0</v>
      </c>
    </row>
    <row r="435" spans="1:2" ht="15.75" thickBot="1"/>
    <row r="436" spans="1:2" ht="30">
      <c r="A436" s="115" t="s">
        <v>38</v>
      </c>
      <c r="B436" s="114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471</v>
      </c>
      <c r="B439" s="42">
        <v>0</v>
      </c>
    </row>
    <row r="440" spans="1:2" ht="15.75" thickBot="1">
      <c r="A440" s="120" t="s">
        <v>24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3ED74-180B-425E-AB1D-ED723A3815BB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475</v>
      </c>
      <c r="B1" s="138" t="s">
        <v>62</v>
      </c>
    </row>
    <row r="2" spans="1:2">
      <c r="A2" s="41" t="s">
        <v>474</v>
      </c>
      <c r="B2" s="57" t="s">
        <v>54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v>0</v>
      </c>
    </row>
    <row r="23" spans="1:2" ht="15.75" thickBot="1">
      <c r="A23" s="13"/>
      <c r="B23" s="30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14</v>
      </c>
      <c r="B32" s="121"/>
    </row>
    <row r="33" spans="1:2">
      <c r="A33" s="140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0" t="s">
        <v>24</v>
      </c>
      <c r="B42" s="112">
        <v>0</v>
      </c>
    </row>
    <row r="43" spans="1:2" ht="15.75" thickBot="1">
      <c r="B43" s="30"/>
    </row>
    <row r="44" spans="1:2" ht="45.75" thickBot="1">
      <c r="A44" s="148" t="s">
        <v>37</v>
      </c>
      <c r="B44" s="114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8" t="s">
        <v>36</v>
      </c>
      <c r="B50" s="114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0" t="s">
        <v>24</v>
      </c>
      <c r="B63" s="112">
        <f>SUM(B50:B62)</f>
        <v>0</v>
      </c>
    </row>
    <row r="64" spans="1:2" ht="15.75" thickBot="1">
      <c r="A64" s="18" t="s">
        <v>74</v>
      </c>
      <c r="B64" s="114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0" t="s">
        <v>24</v>
      </c>
      <c r="B79" s="112">
        <f>SUM(B65:B78)</f>
        <v>0</v>
      </c>
    </row>
    <row r="80" spans="1:2" ht="30">
      <c r="A80" s="128" t="s">
        <v>85</v>
      </c>
      <c r="B80" s="118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26">
        <f>SUM(B81:B432)</f>
        <v>0</v>
      </c>
    </row>
    <row r="434" spans="1:2">
      <c r="B434" s="30"/>
    </row>
    <row r="435" spans="1:2" ht="30">
      <c r="A435" s="44" t="s">
        <v>38</v>
      </c>
      <c r="B435" s="114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0" t="s">
        <v>24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1CEE-7867-47B4-A9DB-579FCF93B566}">
  <dimension ref="A1:C452"/>
  <sheetViews>
    <sheetView topLeftCell="A405" workbookViewId="0">
      <selection activeCell="B438" sqref="B438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470</v>
      </c>
      <c r="B1" s="25" t="s">
        <v>65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10</v>
      </c>
    </row>
    <row r="5" spans="1:2" ht="15.75" thickBot="1">
      <c r="A5" s="19" t="s">
        <v>0</v>
      </c>
    </row>
    <row r="6" spans="1:2">
      <c r="A6" s="3" t="s">
        <v>1</v>
      </c>
      <c r="B6" s="30">
        <v>10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10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7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486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10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486</v>
      </c>
    </row>
    <row r="26" spans="1:2">
      <c r="A26" s="1" t="s">
        <v>41</v>
      </c>
      <c r="B26" s="30">
        <v>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10</v>
      </c>
    </row>
    <row r="30" spans="1:2" ht="15.75" thickBot="1">
      <c r="A30" s="108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486</v>
      </c>
    </row>
    <row r="33" spans="1:2">
      <c r="A33" s="1" t="s">
        <v>16</v>
      </c>
      <c r="B33" s="30" t="s">
        <v>486</v>
      </c>
    </row>
    <row r="34" spans="1:2">
      <c r="A34" s="1" t="s">
        <v>17</v>
      </c>
      <c r="B34" s="30" t="s">
        <v>486</v>
      </c>
    </row>
    <row r="35" spans="1:2" ht="14.45" customHeight="1">
      <c r="A35" s="1" t="s">
        <v>18</v>
      </c>
      <c r="B35" s="30" t="s">
        <v>486</v>
      </c>
    </row>
    <row r="36" spans="1:2">
      <c r="A36" s="1" t="s">
        <v>19</v>
      </c>
      <c r="B36" s="30" t="s">
        <v>486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  <c r="B41" s="30">
        <v>10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486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>
        <v>10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10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10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10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10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9</v>
      </c>
    </row>
    <row r="434" spans="1:2">
      <c r="A434" s="11" t="s">
        <v>46</v>
      </c>
      <c r="B434" s="30" t="s">
        <v>486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E6B51-0151-48E1-9FD1-550AA09772F8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470</v>
      </c>
      <c r="B1" s="25" t="s">
        <v>67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539FA-16C0-4A3E-A238-4747AFD40203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470</v>
      </c>
      <c r="B1" s="25" t="s">
        <v>51</v>
      </c>
    </row>
    <row r="2" spans="1:2" ht="15.75" thickBot="1">
      <c r="A2" s="24" t="s">
        <v>458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110E1-FADF-4806-94F5-12908D46308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23" t="s">
        <v>454</v>
      </c>
    </row>
    <row r="2" spans="1:2" ht="15.75" thickBot="1">
      <c r="A2" s="24" t="s">
        <v>481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450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E92E8-A499-41F0-89FF-166443BB0B15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470</v>
      </c>
      <c r="B1" s="25" t="s">
        <v>52</v>
      </c>
    </row>
    <row r="2" spans="1:2" ht="15.75" thickBot="1">
      <c r="A2" s="24" t="s">
        <v>458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08FB1-BC6B-4A9B-BF13-068501B94A59}">
  <dimension ref="A1:B434"/>
  <sheetViews>
    <sheetView workbookViewId="0">
      <selection activeCell="B438" sqref="B438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470</v>
      </c>
      <c r="B1" s="33" t="s">
        <v>59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45D98-70E5-4A69-9910-5777F4E828D9}">
  <dimension ref="A1:B437"/>
  <sheetViews>
    <sheetView workbookViewId="0">
      <selection activeCell="B438" sqref="B438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470</v>
      </c>
      <c r="B1" s="33" t="s">
        <v>80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D3E68-8D5F-4610-99CC-FF48C19F537D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470</v>
      </c>
      <c r="B1" s="34" t="s">
        <v>61</v>
      </c>
    </row>
    <row r="2" spans="1:2" ht="15.75" thickBot="1">
      <c r="A2" s="24" t="s">
        <v>458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7AE89-591B-4059-822D-C8E38C09C560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470</v>
      </c>
      <c r="B1" s="25" t="s">
        <v>62</v>
      </c>
    </row>
    <row r="2" spans="1:2" ht="15.75" thickBot="1">
      <c r="A2" s="24" t="s">
        <v>458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5BC0A-0441-403F-B6F9-F9C92F807C58}">
  <dimension ref="A1:B456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44968</v>
      </c>
      <c r="B2" s="27" t="s">
        <v>54</v>
      </c>
    </row>
    <row r="3" spans="1:2" ht="15.75" thickBot="1">
      <c r="A3" s="18" t="s">
        <v>10</v>
      </c>
      <c r="B3" s="23" t="s">
        <v>486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486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486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486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486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486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486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486</v>
      </c>
    </row>
    <row r="34" spans="1:2">
      <c r="A34" s="14" t="s">
        <v>17</v>
      </c>
      <c r="B34" s="23" t="s">
        <v>486</v>
      </c>
    </row>
    <row r="35" spans="1:2" ht="14.45" customHeight="1">
      <c r="A35" s="14" t="s">
        <v>18</v>
      </c>
      <c r="B35" s="23" t="s">
        <v>486</v>
      </c>
    </row>
    <row r="36" spans="1:2">
      <c r="A36" s="14" t="s">
        <v>19</v>
      </c>
      <c r="B36" s="23" t="s">
        <v>486</v>
      </c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486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486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462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462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486</v>
      </c>
    </row>
    <row r="434" spans="1:2">
      <c r="A434" s="11" t="s">
        <v>46</v>
      </c>
      <c r="B434" s="23" t="s">
        <v>486</v>
      </c>
    </row>
    <row r="435" spans="1:2">
      <c r="A435" s="11" t="s">
        <v>24</v>
      </c>
      <c r="B435" s="23" t="s">
        <v>486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E0933-2892-467A-92FC-DCC9A0DB7C71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454</v>
      </c>
    </row>
    <row r="2" spans="1:2" ht="15.75" thickBot="1">
      <c r="A2" s="76">
        <v>44968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466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462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E14A5-2AD8-458B-80FB-9D98C1891098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452</v>
      </c>
    </row>
    <row r="2" spans="1:2" ht="16.5" thickBot="1">
      <c r="A2" s="102">
        <v>44968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468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466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466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 t="s">
        <v>467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F4AA3-6307-49C1-9EEE-AEAB41D23476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76">
        <v>44968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466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466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9C97A-EB08-4FC2-91CD-9F914699783B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44968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03F42-57AB-4A12-911A-3B5F44ED4A94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23" t="s">
        <v>452</v>
      </c>
    </row>
    <row r="2" spans="1:2" ht="15.75" thickBot="1">
      <c r="A2" s="24" t="s">
        <v>481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2F6BD-1401-440F-A40F-1057EE697D67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7BDF7-418C-4962-B2F8-BFEADDD2766B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457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C60AA-08CD-4F6D-852E-5DC475A78E97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44968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A4DCC-46CB-4ABA-87DA-1E7D9F428409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461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11</v>
      </c>
    </row>
    <row r="5" spans="1:2" ht="15.7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  <c r="B7" s="30" t="s">
        <v>486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11</v>
      </c>
    </row>
    <row r="13" spans="1:2">
      <c r="A13" s="41" t="s">
        <v>4</v>
      </c>
    </row>
    <row r="14" spans="1:2">
      <c r="A14" s="43" t="s">
        <v>5</v>
      </c>
      <c r="B14" s="30">
        <v>8</v>
      </c>
    </row>
    <row r="15" spans="1:2">
      <c r="A15" s="43" t="s">
        <v>6</v>
      </c>
      <c r="B15" s="30" t="s">
        <v>486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11</v>
      </c>
    </row>
    <row r="24" spans="1:2">
      <c r="A24" s="41" t="s">
        <v>39</v>
      </c>
    </row>
    <row r="25" spans="1:2">
      <c r="A25" s="43" t="s">
        <v>40</v>
      </c>
      <c r="B25" s="30" t="s">
        <v>486</v>
      </c>
    </row>
    <row r="26" spans="1:2">
      <c r="A26" s="43" t="s">
        <v>41</v>
      </c>
      <c r="B26" s="30">
        <v>7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11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486</v>
      </c>
    </row>
    <row r="34" spans="1:2">
      <c r="A34" s="43" t="s">
        <v>17</v>
      </c>
      <c r="B34" s="30" t="s">
        <v>486</v>
      </c>
    </row>
    <row r="35" spans="1:2" ht="14.45" customHeight="1">
      <c r="A35" s="43" t="s">
        <v>18</v>
      </c>
      <c r="B35" s="30" t="s">
        <v>486</v>
      </c>
    </row>
    <row r="36" spans="1:2">
      <c r="A36" s="43" t="s">
        <v>19</v>
      </c>
      <c r="B36" s="30" t="s">
        <v>486</v>
      </c>
    </row>
    <row r="37" spans="1:2">
      <c r="A37" s="43" t="s">
        <v>20</v>
      </c>
      <c r="B37" s="30" t="s">
        <v>486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11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7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486</v>
      </c>
    </row>
    <row r="58" spans="1:2">
      <c r="A58" s="46" t="s">
        <v>30</v>
      </c>
    </row>
    <row r="59" spans="1:2">
      <c r="A59" s="45" t="s">
        <v>11</v>
      </c>
      <c r="B59" s="30" t="s">
        <v>486</v>
      </c>
    </row>
    <row r="60" spans="1:2">
      <c r="A60" s="45" t="s">
        <v>24</v>
      </c>
      <c r="B60" s="30">
        <v>11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11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11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486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11</v>
      </c>
    </row>
    <row r="434" spans="1:2">
      <c r="A434" s="69" t="s">
        <v>38</v>
      </c>
    </row>
    <row r="435" spans="1:2">
      <c r="A435" s="43" t="s">
        <v>45</v>
      </c>
      <c r="B435" s="30">
        <v>8</v>
      </c>
    </row>
    <row r="436" spans="1:2">
      <c r="A436" s="43" t="s">
        <v>46</v>
      </c>
      <c r="B436" s="30" t="s">
        <v>486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C9E44-3911-4B25-BC3A-1B25D87A321E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461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CE934-84AA-43E3-9A35-783B05512731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461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18359-C85F-40A0-A197-A944C150C02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461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0B75C-C569-4554-A272-E055D4DE61C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461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7BB2F-1564-437B-B38A-6B1B7B946D12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461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A0420-9C64-44D2-988F-E5EE4E9ADFB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461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B1EAF-33CC-4A34-AD0E-CDC4ABE37D7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64" t="s">
        <v>455</v>
      </c>
    </row>
    <row r="2" spans="1:2" ht="15.75" thickBot="1">
      <c r="A2" s="24" t="s">
        <v>481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484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BE8A0-21DA-4213-B6F9-5BE80042F38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461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09B40-B9B9-4792-ADD4-EC69B6030D7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459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52DA2-881E-4BA5-BD39-1E700DB898E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460</v>
      </c>
      <c r="B1" s="25" t="s">
        <v>67</v>
      </c>
    </row>
    <row r="2" spans="1:2" ht="15.75" thickBot="1">
      <c r="A2" s="24" t="str">
        <f>'HAMPSHIRE Tested Inmates'!A2</f>
        <v>02.11.2023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A2B3-075E-428B-A8AC-D002D0F9A1E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460</v>
      </c>
      <c r="B1" s="25" t="s">
        <v>51</v>
      </c>
    </row>
    <row r="2" spans="1:2" ht="15.75" thickBot="1">
      <c r="A2" s="24" t="str">
        <f>'HAMPSHIRE Tested Inmates'!A2</f>
        <v>02.11.2023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16C8E-C2CC-4335-A07C-3467A27B3C4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460</v>
      </c>
      <c r="B1" s="25" t="s">
        <v>52</v>
      </c>
    </row>
    <row r="2" spans="1:2" ht="15.75" thickBot="1">
      <c r="A2" s="24" t="str">
        <f>'HAMPSHIRE Tested Inmates'!A2</f>
        <v>02.11.2023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7E5AE-9E0C-4DCF-A23B-2160134E9C7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24" t="str">
        <f>'HAMPSHIRE Tested Inmates'!A2</f>
        <v>02.11.2023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FC132-B942-414B-AFD1-5B182FB6910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460</v>
      </c>
      <c r="B1" s="33" t="s">
        <v>80</v>
      </c>
    </row>
    <row r="2" spans="1:2">
      <c r="A2" s="24" t="str">
        <f>'HAMPSHIRE Tested Inmates'!A2</f>
        <v>02.11.2023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ECCAC-4EEB-4E4D-83F5-B30CDC2219A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460</v>
      </c>
      <c r="B1" s="34" t="s">
        <v>61</v>
      </c>
    </row>
    <row r="2" spans="1:2" ht="15.75" thickBot="1">
      <c r="A2" s="24" t="str">
        <f>'HAMPSHIRE Tested Inmates'!A2</f>
        <v>02.11.2023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002C6-B501-4581-B07A-0E4FE2811D0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460</v>
      </c>
      <c r="B1" s="33" t="s">
        <v>62</v>
      </c>
    </row>
    <row r="2" spans="1:2" ht="15.75" thickBot="1">
      <c r="A2" s="24" t="str">
        <f>'HAMPSHIRE Tested Inmates'!A2</f>
        <v>02.11.2023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8AD53-304B-44BE-94CD-BCB1113B062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 t="s">
        <v>486</v>
      </c>
    </row>
    <row r="16" spans="1:2">
      <c r="A16" s="1" t="s">
        <v>7</v>
      </c>
      <c r="B16" s="30" t="s">
        <v>486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486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 t="s">
        <v>486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486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 t="s">
        <v>486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486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0048F-501B-407E-AFEA-918DC2186DDC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482</v>
      </c>
      <c r="B1" s="65" t="s">
        <v>59</v>
      </c>
    </row>
    <row r="2" spans="1:2">
      <c r="A2" s="24" t="s">
        <v>481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5CFB9-C43C-46B1-95D9-B1F492CD586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C3862-18C9-476A-AA11-129DF0372D0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 ht="15.75" thickBot="1">
      <c r="A75" s="21" t="s">
        <v>13</v>
      </c>
      <c r="B75" s="30">
        <v>0</v>
      </c>
    </row>
    <row r="76" spans="1:2">
      <c r="A76" s="20" t="s">
        <v>73</v>
      </c>
      <c r="B76" s="30">
        <f>SUM(B62:B75)</f>
        <v>0</v>
      </c>
    </row>
    <row r="77" spans="1:2">
      <c r="A77" s="1" t="s">
        <v>437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f>SUM(B78:B428)</f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718D7-9BEC-4938-BCE1-3F20FCF5B2D6}">
  <dimension ref="A1:B455"/>
  <sheetViews>
    <sheetView topLeftCell="A3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9C132-43CE-4298-9115-D6C14F4A947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FEC71-D5D8-4DF6-AD95-3ACE86AE36C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68FD2-293A-498B-9052-54749A9A909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DF801-D1A5-4C06-81D3-68661095F10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458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13B6B-7ACD-4878-97E7-46602E733646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BC294-6BB2-4983-A0E6-7598364AD2BF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60845-D053-4584-B2B7-35D093D24CA1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E3AB6-FD93-4022-B94B-D50178BBBAA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65" t="s">
        <v>80</v>
      </c>
    </row>
    <row r="2" spans="1:2">
      <c r="A2" s="24" t="s">
        <v>481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006C9-C69E-47EF-80D0-731F55B704A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C3EC2-2BC4-41EA-A566-34EC2103129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09942-39FA-42B2-9DE2-FE524D60F42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24" t="s">
        <v>456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D1269-FF68-4B29-9B5F-EA6544F418B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457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D902D-6A87-4F47-93EE-E56DFA640830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41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FBBE9-339C-4D52-9735-C317C4C46E75}">
  <dimension ref="A1:C453"/>
  <sheetViews>
    <sheetView workbookViewId="0">
      <selection activeCell="A39" sqref="A39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 t="s">
        <v>448</v>
      </c>
      <c r="B2" s="52" t="s">
        <v>54</v>
      </c>
    </row>
    <row r="3" spans="1:2">
      <c r="A3" s="41" t="s">
        <v>10</v>
      </c>
      <c r="B3" s="42">
        <v>15</v>
      </c>
    </row>
    <row r="5" spans="1:2">
      <c r="A5" s="41" t="s">
        <v>0</v>
      </c>
    </row>
    <row r="6" spans="1:2">
      <c r="A6" s="43" t="s">
        <v>1</v>
      </c>
      <c r="B6" s="51">
        <f>B3</f>
        <v>15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15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14</v>
      </c>
    </row>
    <row r="15" spans="1:2">
      <c r="A15" s="43" t="s">
        <v>6</v>
      </c>
      <c r="B15" s="42" t="s">
        <v>486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14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>
        <v>13</v>
      </c>
    </row>
    <row r="26" spans="1:2">
      <c r="A26" s="43" t="s">
        <v>41</v>
      </c>
      <c r="B26" s="42" t="s">
        <v>486</v>
      </c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13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>
        <v>10</v>
      </c>
    </row>
    <row r="34" spans="1:2">
      <c r="A34" s="43" t="s">
        <v>17</v>
      </c>
      <c r="B34" s="42" t="s">
        <v>486</v>
      </c>
    </row>
    <row r="35" spans="1:2" ht="14.45" customHeight="1">
      <c r="A35" s="43" t="s">
        <v>18</v>
      </c>
      <c r="B35" s="42" t="s">
        <v>486</v>
      </c>
    </row>
    <row r="36" spans="1:2">
      <c r="A36" s="43" t="s">
        <v>19</v>
      </c>
      <c r="B36" s="42"/>
    </row>
    <row r="37" spans="1:2">
      <c r="A37" s="43" t="s">
        <v>20</v>
      </c>
      <c r="B37" s="42" t="s">
        <v>486</v>
      </c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10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 t="s">
        <v>486</v>
      </c>
    </row>
    <row r="52" spans="1:2">
      <c r="A52" s="46" t="s">
        <v>34</v>
      </c>
      <c r="B52" s="42" t="s">
        <v>486</v>
      </c>
    </row>
    <row r="53" spans="1:2">
      <c r="A53" s="46" t="s">
        <v>35</v>
      </c>
      <c r="B53" s="42" t="s">
        <v>486</v>
      </c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>
        <v>11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11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15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15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15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15</v>
      </c>
    </row>
    <row r="433" spans="1:2" ht="30">
      <c r="A433" s="44" t="s">
        <v>38</v>
      </c>
    </row>
    <row r="434" spans="1:2">
      <c r="A434" s="43" t="s">
        <v>45</v>
      </c>
      <c r="B434" s="42">
        <v>14</v>
      </c>
    </row>
    <row r="435" spans="1:2">
      <c r="A435" s="43" t="s">
        <v>46</v>
      </c>
      <c r="B435" s="42" t="s">
        <v>486</v>
      </c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FE3F3-C50F-459D-A7F7-8ADC1CC1E6AC}">
  <dimension ref="A1:B459"/>
  <sheetViews>
    <sheetView workbookViewId="0">
      <selection activeCell="A39" sqref="A39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44968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DDE1C-6868-45CC-892A-3D90E6C6FE85}">
  <dimension ref="A1:B435"/>
  <sheetViews>
    <sheetView workbookViewId="0">
      <selection activeCell="A39" sqref="A39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44968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CE186-0AC0-48C8-9196-C6431EF467DC}">
  <dimension ref="A1:B438"/>
  <sheetViews>
    <sheetView zoomScaleNormal="100" workbookViewId="0">
      <selection activeCell="A39" sqref="A39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44968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F3428-02EE-4D56-B75D-C6A3D16D4508}">
  <dimension ref="A1:B434"/>
  <sheetViews>
    <sheetView workbookViewId="0">
      <selection activeCell="A39" sqref="A39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44968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9C1AE-6D07-4754-A477-D64B620E29B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66" t="s">
        <v>457</v>
      </c>
    </row>
    <row r="2" spans="1:2" ht="15.75" thickBot="1">
      <c r="A2" t="s">
        <v>481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148E4-F936-40BA-9418-29A6EFF0A288}">
  <dimension ref="A1:B437"/>
  <sheetViews>
    <sheetView workbookViewId="0">
      <selection activeCell="A39" sqref="A39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44968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AA492-9173-4627-8B51-E188A12DD48D}">
  <dimension ref="A1:B435"/>
  <sheetViews>
    <sheetView workbookViewId="0">
      <selection activeCell="A39" sqref="A39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44968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2D2AE-FB50-4F77-AB17-64CFCE8482E9}">
  <dimension ref="A1:C438"/>
  <sheetViews>
    <sheetView workbookViewId="0">
      <selection activeCell="A39" sqref="A39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44968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E3563-76F6-46EE-BDCF-277D0869359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5CA35-C9F8-4A55-97EE-11C9E310C35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3418B-2715-4338-BD29-691F8661932D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9DA1C-DEC1-41AE-BB8D-47B883B1BAA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FEF4E-3C8D-4A2F-AB1D-D6A54D04CD81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40C1E-C952-4CAF-99B2-8DBBF6D9B107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7C3DD-D16F-4504-82A8-CF65D1C8428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EAAB3-7143-4B43-96F8-54DCC1373D4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482</v>
      </c>
      <c r="C1" s="33" t="s">
        <v>62</v>
      </c>
    </row>
    <row r="2" spans="1:9" ht="15.75" thickBot="1">
      <c r="A2" s="24" t="s">
        <v>481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3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2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53E88-949A-4502-836E-51E791483BD3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BC509-3302-45C0-8301-4D554A6C898C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475</v>
      </c>
      <c r="B1" s="33" t="s">
        <v>65</v>
      </c>
    </row>
    <row r="2" spans="1:2" ht="15.75" thickBot="1">
      <c r="A2" s="41" t="s">
        <v>474</v>
      </c>
      <c r="B2" s="27" t="s">
        <v>54</v>
      </c>
    </row>
    <row r="3" spans="1:2" ht="15.75" thickBot="1">
      <c r="A3" s="18" t="s">
        <v>10</v>
      </c>
      <c r="B3" s="125">
        <v>20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20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20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12</v>
      </c>
    </row>
    <row r="15" spans="1:2">
      <c r="A15" s="1" t="s">
        <v>6</v>
      </c>
      <c r="B15" s="42">
        <v>5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 t="s">
        <v>486</v>
      </c>
    </row>
    <row r="20" spans="1:2">
      <c r="A20" s="1" t="s">
        <v>3</v>
      </c>
      <c r="B20" s="42" t="s">
        <v>486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f>SUM(B14:B21)</f>
        <v>17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 t="s">
        <v>486</v>
      </c>
    </row>
    <row r="26" spans="1:2">
      <c r="A26" s="1" t="s">
        <v>41</v>
      </c>
      <c r="B26" s="42">
        <v>18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f>SUM(B25:B28)</f>
        <v>18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486</v>
      </c>
    </row>
    <row r="37" spans="1:2">
      <c r="A37" s="14" t="s">
        <v>17</v>
      </c>
      <c r="B37" s="42">
        <v>8</v>
      </c>
    </row>
    <row r="38" spans="1:2" ht="14.45" customHeight="1">
      <c r="A38" s="14" t="s">
        <v>18</v>
      </c>
      <c r="B38" s="42">
        <v>5</v>
      </c>
    </row>
    <row r="39" spans="1:2">
      <c r="A39" s="14" t="s">
        <v>19</v>
      </c>
      <c r="B39" s="42" t="s">
        <v>486</v>
      </c>
    </row>
    <row r="40" spans="1:2">
      <c r="A40" s="14" t="s">
        <v>20</v>
      </c>
      <c r="B40" s="42" t="s">
        <v>486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13</v>
      </c>
    </row>
    <row r="45" spans="1:2" ht="15" customHeight="1"/>
    <row r="46" spans="1:2" ht="50.1" customHeight="1">
      <c r="A46" s="47" t="s">
        <v>473</v>
      </c>
      <c r="B46" s="114"/>
    </row>
    <row r="47" spans="1:2" ht="210">
      <c r="A47" s="17" t="s">
        <v>472</v>
      </c>
      <c r="B47" s="42">
        <v>0</v>
      </c>
    </row>
    <row r="48" spans="1:2">
      <c r="A48" s="9"/>
    </row>
    <row r="49" spans="1:2" ht="75">
      <c r="A49" s="47" t="s">
        <v>36</v>
      </c>
      <c r="B49" s="114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18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 t="s">
        <v>486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7" t="s">
        <v>24</v>
      </c>
      <c r="B62" s="119">
        <f>SUM(B50:B61)</f>
        <v>18</v>
      </c>
    </row>
    <row r="63" spans="1:2">
      <c r="A63" s="20" t="s">
        <v>44</v>
      </c>
      <c r="B63" s="118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20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7" t="s">
        <v>24</v>
      </c>
      <c r="B78" s="116">
        <f>SUM(B64:B77)</f>
        <v>20</v>
      </c>
    </row>
    <row r="79" spans="1:2">
      <c r="A79" s="20" t="s">
        <v>68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20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2">
        <f>SUM(B80:B431)</f>
        <v>20</v>
      </c>
    </row>
    <row r="433" spans="1:2" ht="15.75" thickBot="1"/>
    <row r="434" spans="1:2" ht="30">
      <c r="A434" s="115" t="s">
        <v>38</v>
      </c>
      <c r="B434" s="114"/>
    </row>
    <row r="435" spans="1:2">
      <c r="A435" s="43" t="s">
        <v>45</v>
      </c>
      <c r="B435" s="42">
        <v>12</v>
      </c>
    </row>
    <row r="436" spans="1:2">
      <c r="A436" s="43" t="s">
        <v>46</v>
      </c>
      <c r="B436" s="42">
        <v>8</v>
      </c>
    </row>
    <row r="437" spans="1:2">
      <c r="A437" s="43" t="s">
        <v>471</v>
      </c>
      <c r="B437" s="42">
        <v>0</v>
      </c>
    </row>
    <row r="438" spans="1:2" ht="15.75" thickBot="1">
      <c r="A438" s="113" t="s">
        <v>24</v>
      </c>
      <c r="B438" s="112">
        <f>SUM(B435:B437)</f>
        <v>20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2023-02-16T20:20:21Z</dcterms:modified>
</cp:coreProperties>
</file>