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tabRatio="933" activeTab="0"/>
  </bookViews>
  <sheets>
    <sheet name="LPN Programs" sheetId="1" r:id="rId1"/>
    <sheet name="Diploma Programs" sheetId="2" r:id="rId2"/>
    <sheet name="ADN Programs" sheetId="3" r:id="rId3"/>
    <sheet name="BSN Programs" sheetId="4" r:id="rId4"/>
    <sheet name="MSN Programs" sheetId="5" r:id="rId5"/>
    <sheet name="Hos. Based LN Program" sheetId="6" r:id="rId6"/>
  </sheets>
  <externalReferences>
    <externalReference r:id="rId9"/>
  </externalReferences>
  <definedNames>
    <definedName name="_xlnm.Print_Area" localSheetId="2">#N/A</definedName>
    <definedName name="_xlnm.Print_Area" localSheetId="1">#N/A</definedName>
    <definedName name="_xlnm.Print_Area" localSheetId="5">#N/A</definedName>
    <definedName name="_xlnm.Print_Area" localSheetId="0">#N/A</definedName>
    <definedName name="_xlnm.Print_Area" localSheetId="4">#N/A</definedName>
  </definedNames>
  <calcPr fullCalcOnLoad="1"/>
</workbook>
</file>

<file path=xl/comments1.xml><?xml version="1.0" encoding="utf-8"?>
<comments xmlns="http://schemas.openxmlformats.org/spreadsheetml/2006/main">
  <authors>
    <author>JPelletier</author>
  </authors>
  <commentList>
    <comment ref="BF22" authorId="0">
      <text>
        <r>
          <rPr>
            <b/>
            <sz val="10"/>
            <rFont val="Tahoma"/>
            <family val="2"/>
          </rPr>
          <t>JPelletier:</t>
        </r>
        <r>
          <rPr>
            <sz val="10"/>
            <rFont val="Tahoma"/>
            <family val="2"/>
          </rPr>
          <t xml:space="preserve">
Corrected 2/2007 - reported as 118 w/2005 Annual Report</t>
        </r>
      </text>
    </comment>
  </commentList>
</comments>
</file>

<file path=xl/comments4.xml><?xml version="1.0" encoding="utf-8"?>
<comments xmlns="http://schemas.openxmlformats.org/spreadsheetml/2006/main">
  <authors>
    <author>JPelletier</author>
    <author>MMoore02</author>
    <author> </author>
    <author>Kathleen S Ashe</author>
  </authors>
  <commentList>
    <comment ref="AW18" authorId="0">
      <text>
        <r>
          <rPr>
            <b/>
            <sz val="10"/>
            <rFont val="Tahoma"/>
            <family val="2"/>
          </rPr>
          <t>JPelletier:</t>
        </r>
        <r>
          <rPr>
            <sz val="10"/>
            <rFont val="Tahoma"/>
            <family val="2"/>
          </rPr>
          <t xml:space="preserve">
students are now admitted to nursing as freshman, rather than sophmores as in past years.</t>
        </r>
      </text>
    </comment>
    <comment ref="AI16" authorId="1">
      <text>
        <r>
          <rPr>
            <b/>
            <sz val="8"/>
            <rFont val="Tahoma"/>
            <family val="2"/>
          </rPr>
          <t>MMoore02:</t>
        </r>
        <r>
          <rPr>
            <sz val="8"/>
            <rFont val="Tahoma"/>
            <family val="2"/>
          </rPr>
          <t xml:space="preserve">
Day &amp; PT
</t>
        </r>
      </text>
    </comment>
    <comment ref="AK16" authorId="1">
      <text>
        <r>
          <rPr>
            <b/>
            <sz val="8"/>
            <rFont val="Tahoma"/>
            <family val="2"/>
          </rPr>
          <t>MMoore02:</t>
        </r>
        <r>
          <rPr>
            <sz val="8"/>
            <rFont val="Tahoma"/>
            <family val="2"/>
          </rPr>
          <t xml:space="preserve">
Day &amp; PT</t>
        </r>
      </text>
    </comment>
    <comment ref="AE16" authorId="2">
      <text>
        <r>
          <rPr>
            <sz val="8"/>
            <rFont val="Tahoma"/>
            <family val="2"/>
          </rPr>
          <t xml:space="preserve">Ashe  Ft/PT
</t>
        </r>
      </text>
    </comment>
    <comment ref="Z15" authorId="3">
      <text>
        <r>
          <rPr>
            <b/>
            <sz val="8"/>
            <rFont val="Tahoma"/>
            <family val="2"/>
          </rPr>
          <t>Kathleen S Ashe:</t>
        </r>
        <r>
          <rPr>
            <sz val="8"/>
            <rFont val="Tahoma"/>
            <family val="2"/>
          </rPr>
          <t xml:space="preserve">
Accelerated BSN admit</t>
        </r>
      </text>
    </comment>
  </commentList>
</comments>
</file>

<file path=xl/sharedStrings.xml><?xml version="1.0" encoding="utf-8"?>
<sst xmlns="http://schemas.openxmlformats.org/spreadsheetml/2006/main" count="712" uniqueCount="233">
  <si>
    <t xml:space="preserve"> </t>
  </si>
  <si>
    <t xml:space="preserve">98Admissions </t>
  </si>
  <si>
    <t>98Graduates</t>
  </si>
  <si>
    <t>98Enrollment</t>
  </si>
  <si>
    <t xml:space="preserve">97Admissions </t>
  </si>
  <si>
    <t>97Graduates</t>
  </si>
  <si>
    <t>97Enrollment</t>
  </si>
  <si>
    <t xml:space="preserve">96Admissions </t>
  </si>
  <si>
    <t>96Graduates</t>
  </si>
  <si>
    <t>96Enrollment</t>
  </si>
  <si>
    <t>Regis College</t>
  </si>
  <si>
    <t>Totals</t>
  </si>
  <si>
    <t>97Admissions</t>
  </si>
  <si>
    <t>American International College</t>
  </si>
  <si>
    <t>Boston College</t>
  </si>
  <si>
    <t>Curry College</t>
  </si>
  <si>
    <t xml:space="preserve">Endicott College </t>
  </si>
  <si>
    <t>Northeastern University</t>
  </si>
  <si>
    <t xml:space="preserve">Simmons College </t>
  </si>
  <si>
    <t xml:space="preserve">Total </t>
  </si>
  <si>
    <t>Atlantic Union College</t>
  </si>
  <si>
    <t>Bristol Community College</t>
  </si>
  <si>
    <t>Bunker Hill Community College</t>
  </si>
  <si>
    <t>Cape Cod Community College</t>
  </si>
  <si>
    <t>Greenfield Community College</t>
  </si>
  <si>
    <t xml:space="preserve">Holyoke Community College </t>
  </si>
  <si>
    <t>Massachusetts Bay Community College</t>
  </si>
  <si>
    <t>Middlesex Community College</t>
  </si>
  <si>
    <t>Mt. Wachusett Community College</t>
  </si>
  <si>
    <t>Northern Essex Community College</t>
  </si>
  <si>
    <t>North Shore Community College</t>
  </si>
  <si>
    <t>Quinsigamond Community College</t>
  </si>
  <si>
    <t>Roxbury Community College</t>
  </si>
  <si>
    <t>Springfield Tech. Community College</t>
  </si>
  <si>
    <t>Assabet Valley Reg. Voc. Sch.</t>
  </si>
  <si>
    <t xml:space="preserve">Berkshire Community College </t>
  </si>
  <si>
    <t>Blue Hill Reg. Tech. Sch.</t>
  </si>
  <si>
    <t>Bristol-Plymouth Reg. Voc. Sch.</t>
  </si>
  <si>
    <t>Diman Reg. Voc. Tech. Sch.</t>
  </si>
  <si>
    <t>Greater Lowell Voc. Sch.</t>
  </si>
  <si>
    <t>Massachusetts Bay Comm. Coll</t>
  </si>
  <si>
    <t>Northern Essex Comm. College</t>
  </si>
  <si>
    <t>Shawsheen Valley Tech. High</t>
  </si>
  <si>
    <t>Southeastern Reg. Voc. Tech.</t>
  </si>
  <si>
    <t>Upper Cape Cod R.V.T.S.</t>
  </si>
  <si>
    <t xml:space="preserve">Lemuel Shattuck Hospital </t>
  </si>
  <si>
    <t xml:space="preserve">Youville Hospital </t>
  </si>
  <si>
    <t xml:space="preserve">99 Admissions </t>
  </si>
  <si>
    <t>99 Graduates</t>
  </si>
  <si>
    <t>99 Enrollment</t>
  </si>
  <si>
    <t>n/a</t>
  </si>
  <si>
    <t>Montachusett RVTS</t>
  </si>
  <si>
    <t>Tewksbury Hospital closed</t>
  </si>
  <si>
    <t>Endicott College Closed Jan 99</t>
  </si>
  <si>
    <t xml:space="preserve">00 Admissions </t>
  </si>
  <si>
    <t>00 Graduates</t>
  </si>
  <si>
    <t>00 Enrollment</t>
  </si>
  <si>
    <t>Lasell College Closed</t>
  </si>
  <si>
    <t xml:space="preserve">01 Admissions </t>
  </si>
  <si>
    <t>01 Graduates</t>
  </si>
  <si>
    <t>01 Enrollment</t>
  </si>
  <si>
    <t>92-78</t>
  </si>
  <si>
    <t xml:space="preserve">02 Admissions </t>
  </si>
  <si>
    <t>02 Graduates</t>
  </si>
  <si>
    <t>02 Enrollment</t>
  </si>
  <si>
    <t xml:space="preserve">98 Admissions </t>
  </si>
  <si>
    <t>98 Graduates</t>
  </si>
  <si>
    <t>98 Enrollment</t>
  </si>
  <si>
    <t xml:space="preserve">97 Admissions </t>
  </si>
  <si>
    <t>97 Graduates</t>
  </si>
  <si>
    <t>97 Enrollment</t>
  </si>
  <si>
    <t xml:space="preserve">96 Admissions </t>
  </si>
  <si>
    <t>96 Graduates</t>
  </si>
  <si>
    <t>96 Enrollment</t>
  </si>
  <si>
    <t xml:space="preserve">03 Admissions </t>
  </si>
  <si>
    <t>03 Graduates</t>
  </si>
  <si>
    <t>03 Enrollment</t>
  </si>
  <si>
    <t>N/A</t>
  </si>
  <si>
    <t xml:space="preserve">04 Admissions </t>
  </si>
  <si>
    <t>04 Graduates</t>
  </si>
  <si>
    <t>04 Enrollment</t>
  </si>
  <si>
    <t>New England Baptist Hospital (closed 6/97)</t>
  </si>
  <si>
    <t>Somerville Hospital (closed 6/97)</t>
  </si>
  <si>
    <t>Baystate Medical Center (closed 5/99)</t>
  </si>
  <si>
    <t>Metrowest Medical Center (closed 5/99)</t>
  </si>
  <si>
    <t>St. Elizabeth's Hospital (closed 5/00)</t>
  </si>
  <si>
    <t>Lawrence Memorial Hospital (changed to AD program 6/98)</t>
  </si>
  <si>
    <t>05 Admissions</t>
  </si>
  <si>
    <t>05 Graduates</t>
  </si>
  <si>
    <t>05 Enrollment</t>
  </si>
  <si>
    <t>Region A 91 WM6 Program (closed 7/05)</t>
  </si>
  <si>
    <t>06 Admissions</t>
  </si>
  <si>
    <t>06 Graduates</t>
  </si>
  <si>
    <t>06 Enrollment</t>
  </si>
  <si>
    <t>MGH Institute of Health Professions</t>
  </si>
  <si>
    <t>Anna Maria College (est. 2005)</t>
  </si>
  <si>
    <t>Massasoit Community College *</t>
  </si>
  <si>
    <t>07 Admissions</t>
  </si>
  <si>
    <t>07 Graduates</t>
  </si>
  <si>
    <t>07 Enrollment</t>
  </si>
  <si>
    <t>08 Admissions</t>
  </si>
  <si>
    <t>08 Graduates</t>
  </si>
  <si>
    <t>08 Enrollment</t>
  </si>
  <si>
    <t>McCann RVTS</t>
  </si>
  <si>
    <t>09 Admissions</t>
  </si>
  <si>
    <t>09 Graduates</t>
  </si>
  <si>
    <t>09 Enrollment</t>
  </si>
  <si>
    <r>
      <t>Massachusetts Soldiers Home</t>
    </r>
    <r>
      <rPr>
        <sz val="8"/>
        <rFont val="Arial"/>
        <family val="2"/>
      </rPr>
      <t xml:space="preserve"> (closed 8/09)</t>
    </r>
  </si>
  <si>
    <t>10 Admissions</t>
  </si>
  <si>
    <t>10 Graduates</t>
  </si>
  <si>
    <t>10 Enrollment</t>
  </si>
  <si>
    <t>Bay State College (est. 2010)</t>
  </si>
  <si>
    <t>Laboure College</t>
  </si>
  <si>
    <t>Fitchburg State University</t>
  </si>
  <si>
    <t>Salem State University</t>
  </si>
  <si>
    <t>University of Massachusetts Lowell</t>
  </si>
  <si>
    <t>University of Massachusetts Worcester</t>
  </si>
  <si>
    <t>11 Admissions</t>
  </si>
  <si>
    <t>11 Graduates</t>
  </si>
  <si>
    <t>11 Enrollment</t>
  </si>
  <si>
    <t>Hos. Based LN Programs&gt; 2008 - 1996</t>
  </si>
  <si>
    <t>Berkshire Community College</t>
  </si>
  <si>
    <t>Anna Maria College</t>
  </si>
  <si>
    <t>12 Admissions</t>
  </si>
  <si>
    <t>12 Graduates</t>
  </si>
  <si>
    <t>12 Enrollment</t>
  </si>
  <si>
    <t>Worcester State University</t>
  </si>
  <si>
    <t>13 Admissions</t>
  </si>
  <si>
    <t>13 Graduates</t>
  </si>
  <si>
    <t>13 Enrollment</t>
  </si>
  <si>
    <t>Signature Healthcare Brockton Hospital SON</t>
  </si>
  <si>
    <t>Westfield State University</t>
  </si>
  <si>
    <t>14 Graduates</t>
  </si>
  <si>
    <t>14 Enrollment</t>
  </si>
  <si>
    <t>14 Admissions</t>
  </si>
  <si>
    <t>none</t>
  </si>
  <si>
    <t>15 Admissions</t>
  </si>
  <si>
    <t>15 Graduates</t>
  </si>
  <si>
    <t>15 Enrollment</t>
  </si>
  <si>
    <t>16 Admissions</t>
  </si>
  <si>
    <t>16 Graduates</t>
  </si>
  <si>
    <t>16 Enrollment</t>
  </si>
  <si>
    <t>closed</t>
  </si>
  <si>
    <t>Blackstone Valley Voc.</t>
  </si>
  <si>
    <t>Bay Path Reg. Voc.</t>
  </si>
  <si>
    <t>MCPHS University  Boston</t>
  </si>
  <si>
    <t>MCPHS University Worcester</t>
  </si>
  <si>
    <t>17 Admissions</t>
  </si>
  <si>
    <t>17 Graduates</t>
  </si>
  <si>
    <t>17 Enrollment</t>
  </si>
  <si>
    <t>17   Enrollment</t>
  </si>
  <si>
    <t>17   Graduates</t>
  </si>
  <si>
    <t>16                  Admissions</t>
  </si>
  <si>
    <t xml:space="preserve">Holyoke CC </t>
  </si>
  <si>
    <t xml:space="preserve">North Shore CC </t>
  </si>
  <si>
    <t xml:space="preserve">Tri-County Vocational </t>
  </si>
  <si>
    <r>
      <t>Quinsigamond</t>
    </r>
    <r>
      <rPr>
        <sz val="8"/>
        <rFont val="Arial"/>
        <family val="2"/>
      </rPr>
      <t xml:space="preserve"> </t>
    </r>
  </si>
  <si>
    <t>18 Admissions</t>
  </si>
  <si>
    <t>18  Graduates</t>
  </si>
  <si>
    <t>18 Enrollment</t>
  </si>
  <si>
    <t>18 Graduates</t>
  </si>
  <si>
    <t>16  Enrollment</t>
  </si>
  <si>
    <t>17  Enrollment</t>
  </si>
  <si>
    <t>Closed</t>
  </si>
  <si>
    <t>Northeastern University ABSN</t>
  </si>
  <si>
    <t>Northeastern University BSN</t>
  </si>
  <si>
    <t>University of Massachusetts Dartmouth BSN</t>
  </si>
  <si>
    <t>19 Admissions</t>
  </si>
  <si>
    <t>19 Graduates</t>
  </si>
  <si>
    <t>19 Enrollment</t>
  </si>
  <si>
    <t>Roxbury Community College - PN (Closed )</t>
  </si>
  <si>
    <t>20 Admissions</t>
  </si>
  <si>
    <t>20 Graduates</t>
  </si>
  <si>
    <t>20 Enrollment</t>
  </si>
  <si>
    <t xml:space="preserve"> 18 Admissions</t>
  </si>
  <si>
    <t xml:space="preserve">20 Graduates   </t>
  </si>
  <si>
    <t>20  Enrollment</t>
  </si>
  <si>
    <t>Mount Wachusett Community college</t>
  </si>
  <si>
    <t>Quincy College Plymouth</t>
  </si>
  <si>
    <t>21 Admissions</t>
  </si>
  <si>
    <t xml:space="preserve">21 Graduates   </t>
  </si>
  <si>
    <t>21  Enrollment</t>
  </si>
  <si>
    <t>Quincy College Quincy</t>
  </si>
  <si>
    <t>21 Enrollment</t>
  </si>
  <si>
    <t>21 
Graduates</t>
  </si>
  <si>
    <t>21 
Admissions</t>
  </si>
  <si>
    <t>21 
Enrollment</t>
  </si>
  <si>
    <t>Notes:</t>
  </si>
  <si>
    <t>University of Massachusetts Boston BSN</t>
  </si>
  <si>
    <t>21 Graduates</t>
  </si>
  <si>
    <t xml:space="preserve">21 Enrollment </t>
  </si>
  <si>
    <t>Becker College (closed 6/21)</t>
  </si>
  <si>
    <t>University of Massachusetts Boston ABSN</t>
  </si>
  <si>
    <t>'22 Admissions</t>
  </si>
  <si>
    <t>'22 Graduates</t>
  </si>
  <si>
    <t xml:space="preserve">'22 Enrollment </t>
  </si>
  <si>
    <t>22 Admissions</t>
  </si>
  <si>
    <t>22 Graduates</t>
  </si>
  <si>
    <t>22 Enrollment</t>
  </si>
  <si>
    <t>22
Admissions</t>
  </si>
  <si>
    <t>22 
Graduates</t>
  </si>
  <si>
    <t>22
Enrollment</t>
  </si>
  <si>
    <t xml:space="preserve">22 Graduates   </t>
  </si>
  <si>
    <t>22  Enrollment</t>
  </si>
  <si>
    <t xml:space="preserve">  </t>
  </si>
  <si>
    <t>Becker College (est. 2012) (closed in 2021)</t>
  </si>
  <si>
    <t>MGH Institute of Health Prof (est. 2006) ABSN</t>
  </si>
  <si>
    <t>Quincy College in Quincy</t>
  </si>
  <si>
    <t>Quincy College (closed)</t>
  </si>
  <si>
    <t xml:space="preserve">   </t>
  </si>
  <si>
    <r>
      <t xml:space="preserve">QuincyCollege </t>
    </r>
    <r>
      <rPr>
        <b/>
        <sz val="8"/>
        <rFont val="Arial"/>
        <family val="2"/>
      </rPr>
      <t>Plymouth Campus</t>
    </r>
  </si>
  <si>
    <t>23 Admissions</t>
  </si>
  <si>
    <t>23 Graduates</t>
  </si>
  <si>
    <t>23 Enrollment</t>
  </si>
  <si>
    <t xml:space="preserve">23 Graduates   </t>
  </si>
  <si>
    <t>23  Enrollment</t>
  </si>
  <si>
    <t>90*</t>
  </si>
  <si>
    <t>?</t>
  </si>
  <si>
    <t>College of Our Lady of the Elms ABSN</t>
  </si>
  <si>
    <t>College of Our Lady of the Elms TBSN</t>
  </si>
  <si>
    <t>Simmons College (BSN+ABSN)</t>
  </si>
  <si>
    <t>University of Massachusetts Amherst TBSN/ABSN</t>
  </si>
  <si>
    <t>University of Massachusetts Dartmouth ABSN</t>
  </si>
  <si>
    <t xml:space="preserve">Mildred Elley </t>
  </si>
  <si>
    <t>MSN Program &gt; 2023 - 1996</t>
  </si>
  <si>
    <t>BSN Programs &gt; 2023-1996</t>
  </si>
  <si>
    <t>ADN Programs &gt; 2023 - 1996</t>
  </si>
  <si>
    <t>Diploma Programs &gt; 2023 - 1996</t>
  </si>
  <si>
    <t>Practical Nurse Program &gt; 2023 - 1996</t>
  </si>
  <si>
    <t>Lawrence Memorial / Regis College</t>
  </si>
  <si>
    <r>
      <t xml:space="preserve">Bunker Hill Comm College </t>
    </r>
    <r>
      <rPr>
        <sz val="8"/>
        <rFont val="Arial"/>
        <family val="2"/>
      </rPr>
      <t>(Closed 7/2017)</t>
    </r>
  </si>
  <si>
    <t>Medical Professional Institute (Closed 8/16)</t>
  </si>
  <si>
    <t>Salem State University (closed 2016)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</si>
</sst>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(* #,##0.0000_);_(* \(#,##0.0000\);_(* &quot;-&quot;??_);_(@_)"/>
    <numFmt numFmtId="169" formatCode="0_);\(0\)"/>
    <numFmt numFmtId="170" formatCode="0.00_);\(0.00\)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[$-409]dddd\,\ mmmm\ d\,\ yyyy"/>
    <numFmt numFmtId="178" formatCode="#,##0.000"/>
    <numFmt numFmtId="179" formatCode="0.000"/>
    <numFmt numFmtId="180" formatCode="0.000000"/>
    <numFmt numFmtId="181" formatCode="0.00000"/>
    <numFmt numFmtId="182" formatCode="0.0000"/>
    <numFmt numFmtId="183" formatCode="0.000%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10"/>
      <color indexed="4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/>
      <name val="Arial"/>
      <family val="2"/>
    </font>
    <font>
      <sz val="10"/>
      <color theme="4"/>
      <name val="Arial"/>
      <family val="2"/>
    </font>
    <font>
      <i/>
      <sz val="10"/>
      <color theme="4"/>
      <name val="Arial"/>
      <family val="2"/>
    </font>
    <font>
      <b/>
      <sz val="10"/>
      <color theme="4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 tint="0.49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 horizontal="left"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 quotePrefix="1">
      <alignment horizontal="right"/>
    </xf>
    <xf numFmtId="0" fontId="1" fillId="0" borderId="10" xfId="0" applyFont="1" applyBorder="1" applyAlignment="1" quotePrefix="1">
      <alignment horizontal="left" wrapText="1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 quotePrefix="1">
      <alignment horizontal="left"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 quotePrefix="1">
      <alignment horizontal="right" wrapText="1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 quotePrefix="1">
      <alignment horizontal="left" vertical="top" wrapText="1"/>
    </xf>
    <xf numFmtId="0" fontId="1" fillId="0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 quotePrefix="1">
      <alignment horizontal="left" vertical="top" wrapText="1"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0" fontId="0" fillId="0" borderId="10" xfId="0" applyFill="1" applyBorder="1" applyAlignment="1" quotePrefix="1">
      <alignment horizontal="right"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 quotePrefix="1">
      <alignment horizontal="left" wrapText="1"/>
    </xf>
    <xf numFmtId="0" fontId="1" fillId="0" borderId="10" xfId="0" applyFont="1" applyBorder="1" applyAlignment="1" quotePrefix="1">
      <alignment horizontal="left" wrapText="1"/>
    </xf>
    <xf numFmtId="0" fontId="0" fillId="0" borderId="12" xfId="0" applyFont="1" applyFill="1" applyBorder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3" fontId="1" fillId="34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36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2" fillId="0" borderId="0" xfId="0" applyFont="1" applyAlignment="1">
      <alignment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0" fontId="59" fillId="0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60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right" wrapText="1"/>
    </xf>
    <xf numFmtId="0" fontId="5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 wrapText="1"/>
    </xf>
    <xf numFmtId="0" fontId="61" fillId="0" borderId="10" xfId="0" applyFont="1" applyFill="1" applyBorder="1" applyAlignment="1" quotePrefix="1">
      <alignment horizontal="left" wrapText="1"/>
    </xf>
    <xf numFmtId="0" fontId="61" fillId="0" borderId="11" xfId="0" applyFont="1" applyFill="1" applyBorder="1" applyAlignment="1" quotePrefix="1">
      <alignment horizontal="left"/>
    </xf>
    <xf numFmtId="0" fontId="61" fillId="0" borderId="10" xfId="0" applyFont="1" applyFill="1" applyBorder="1" applyAlignment="1" quotePrefix="1">
      <alignment horizontal="left"/>
    </xf>
    <xf numFmtId="0" fontId="59" fillId="35" borderId="0" xfId="0" applyFont="1" applyFill="1" applyAlignment="1">
      <alignment/>
    </xf>
    <xf numFmtId="0" fontId="59" fillId="35" borderId="10" xfId="0" applyFont="1" applyFill="1" applyBorder="1" applyAlignment="1">
      <alignment horizontal="left" wrapText="1"/>
    </xf>
    <xf numFmtId="0" fontId="59" fillId="35" borderId="10" xfId="0" applyFont="1" applyFill="1" applyBorder="1" applyAlignment="1">
      <alignment horizontal="right" wrapText="1"/>
    </xf>
    <xf numFmtId="0" fontId="59" fillId="35" borderId="10" xfId="0" applyFont="1" applyFill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62" fillId="35" borderId="10" xfId="0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1-%20Board%20of%20Nursing\Board%20Meeting%20Packets\2021\10%20Mar%2021\Education\file:\\C:\Users\ksashe\Documents\2017%20Student%20Numbers%20Adm-Enrol-Grad%20by%20Program%2026Jan18%20Na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Year Review"/>
      <sheetName val="Compare 2018- 2013"/>
      <sheetName val="LPN Programs"/>
      <sheetName val="Diploma Programs"/>
      <sheetName val="ADN Programs"/>
      <sheetName val="BSN Programs"/>
      <sheetName val="MSN Programs"/>
      <sheetName val="Hos. Based LN Progra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CH38"/>
  <sheetViews>
    <sheetView tabSelected="1" zoomScale="98" zoomScaleNormal="98" workbookViewId="0" topLeftCell="A21">
      <selection activeCell="C10" sqref="C10"/>
    </sheetView>
  </sheetViews>
  <sheetFormatPr defaultColWidth="11.421875" defaultRowHeight="12.75"/>
  <cols>
    <col min="1" max="1" width="39.7109375" style="46" bestFit="1" customWidth="1"/>
    <col min="2" max="2" width="18.140625" style="46" customWidth="1"/>
    <col min="3" max="3" width="20.140625" style="46" customWidth="1"/>
    <col min="4" max="4" width="22.00390625" style="46" customWidth="1"/>
    <col min="5" max="5" width="18.140625" style="46" customWidth="1"/>
    <col min="6" max="6" width="16.57421875" style="46" customWidth="1"/>
    <col min="7" max="7" width="15.421875" style="46" customWidth="1"/>
    <col min="8" max="8" width="13.28125" style="46" customWidth="1"/>
    <col min="9" max="9" width="13.140625" style="46" customWidth="1"/>
    <col min="10" max="10" width="12.7109375" style="46" customWidth="1"/>
    <col min="11" max="11" width="12.8515625" style="46" customWidth="1"/>
    <col min="12" max="12" width="12.140625" style="46" customWidth="1"/>
    <col min="13" max="13" width="12.7109375" style="46" customWidth="1"/>
    <col min="14" max="14" width="13.00390625" style="46" customWidth="1"/>
    <col min="15" max="15" width="12.00390625" style="46" customWidth="1"/>
    <col min="16" max="17" width="12.7109375" style="46" customWidth="1"/>
    <col min="18" max="18" width="10.8515625" style="46" customWidth="1"/>
    <col min="19" max="19" width="10.7109375" style="46" customWidth="1"/>
    <col min="20" max="20" width="11.00390625" style="46" customWidth="1"/>
    <col min="21" max="21" width="10.28125" style="46" customWidth="1"/>
    <col min="22" max="22" width="10.8515625" style="46" customWidth="1"/>
    <col min="23" max="23" width="11.28125" style="46" customWidth="1"/>
    <col min="24" max="25" width="10.421875" style="46" customWidth="1"/>
    <col min="26" max="26" width="12.140625" style="46" customWidth="1"/>
    <col min="27" max="27" width="11.421875" style="46" customWidth="1"/>
    <col min="28" max="28" width="10.8515625" style="46" customWidth="1"/>
    <col min="29" max="31" width="11.7109375" style="50" customWidth="1"/>
    <col min="32" max="34" width="11.7109375" style="46" customWidth="1"/>
    <col min="35" max="35" width="11.140625" style="46" customWidth="1"/>
    <col min="36" max="36" width="11.7109375" style="46" customWidth="1"/>
    <col min="37" max="37" width="10.7109375" style="46" customWidth="1"/>
    <col min="38" max="53" width="11.7109375" style="46" customWidth="1"/>
    <col min="54" max="56" width="11.421875" style="46" customWidth="1"/>
    <col min="57" max="57" width="11.140625" style="46" bestFit="1" customWidth="1"/>
    <col min="58" max="16384" width="11.421875" style="46" customWidth="1"/>
  </cols>
  <sheetData>
    <row r="1" spans="1:85" s="40" customFormat="1" ht="38.25">
      <c r="A1" s="79" t="s">
        <v>228</v>
      </c>
      <c r="B1" s="79" t="s">
        <v>211</v>
      </c>
      <c r="C1" s="79" t="s">
        <v>212</v>
      </c>
      <c r="D1" s="79" t="s">
        <v>213</v>
      </c>
      <c r="E1" s="79" t="s">
        <v>196</v>
      </c>
      <c r="F1" s="79" t="s">
        <v>197</v>
      </c>
      <c r="G1" s="79" t="s">
        <v>198</v>
      </c>
      <c r="H1" s="79" t="s">
        <v>179</v>
      </c>
      <c r="I1" s="79" t="s">
        <v>189</v>
      </c>
      <c r="J1" s="79" t="s">
        <v>183</v>
      </c>
      <c r="K1" s="79" t="s">
        <v>171</v>
      </c>
      <c r="L1" s="79" t="s">
        <v>172</v>
      </c>
      <c r="M1" s="79" t="s">
        <v>173</v>
      </c>
      <c r="N1" s="79" t="s">
        <v>167</v>
      </c>
      <c r="O1" s="79" t="s">
        <v>168</v>
      </c>
      <c r="P1" s="79" t="s">
        <v>169</v>
      </c>
      <c r="Q1" s="67" t="s">
        <v>174</v>
      </c>
      <c r="R1" s="67" t="s">
        <v>158</v>
      </c>
      <c r="S1" s="67" t="s">
        <v>159</v>
      </c>
      <c r="T1" s="67" t="s">
        <v>147</v>
      </c>
      <c r="U1" s="67" t="s">
        <v>151</v>
      </c>
      <c r="V1" s="67" t="s">
        <v>150</v>
      </c>
      <c r="W1" s="72" t="s">
        <v>152</v>
      </c>
      <c r="X1" s="60" t="s">
        <v>140</v>
      </c>
      <c r="Y1" s="41" t="s">
        <v>141</v>
      </c>
      <c r="Z1" s="41" t="s">
        <v>136</v>
      </c>
      <c r="AA1" s="41" t="s">
        <v>137</v>
      </c>
      <c r="AB1" s="41" t="s">
        <v>138</v>
      </c>
      <c r="AC1" s="82" t="s">
        <v>134</v>
      </c>
      <c r="AD1" s="82" t="s">
        <v>132</v>
      </c>
      <c r="AE1" s="82" t="s">
        <v>133</v>
      </c>
      <c r="AF1" s="41" t="s">
        <v>127</v>
      </c>
      <c r="AG1" s="41" t="s">
        <v>128</v>
      </c>
      <c r="AH1" s="41" t="s">
        <v>129</v>
      </c>
      <c r="AI1" s="41" t="s">
        <v>123</v>
      </c>
      <c r="AJ1" s="41" t="s">
        <v>124</v>
      </c>
      <c r="AK1" s="41" t="s">
        <v>125</v>
      </c>
      <c r="AL1" s="41" t="s">
        <v>117</v>
      </c>
      <c r="AM1" s="41" t="s">
        <v>118</v>
      </c>
      <c r="AN1" s="41" t="s">
        <v>119</v>
      </c>
      <c r="AO1" s="41" t="s">
        <v>108</v>
      </c>
      <c r="AP1" s="41" t="s">
        <v>109</v>
      </c>
      <c r="AQ1" s="41" t="s">
        <v>110</v>
      </c>
      <c r="AR1" s="41" t="s">
        <v>104</v>
      </c>
      <c r="AS1" s="41" t="s">
        <v>105</v>
      </c>
      <c r="AT1" s="41" t="s">
        <v>106</v>
      </c>
      <c r="AU1" s="41" t="s">
        <v>100</v>
      </c>
      <c r="AV1" s="41" t="s">
        <v>101</v>
      </c>
      <c r="AW1" s="41" t="s">
        <v>102</v>
      </c>
      <c r="AX1" s="41" t="s">
        <v>97</v>
      </c>
      <c r="AY1" s="41" t="s">
        <v>98</v>
      </c>
      <c r="AZ1" s="41" t="s">
        <v>99</v>
      </c>
      <c r="BA1" s="41" t="s">
        <v>91</v>
      </c>
      <c r="BB1" s="41" t="s">
        <v>92</v>
      </c>
      <c r="BC1" s="41" t="s">
        <v>93</v>
      </c>
      <c r="BD1" s="41" t="s">
        <v>87</v>
      </c>
      <c r="BE1" s="41" t="s">
        <v>88</v>
      </c>
      <c r="BF1" s="41" t="s">
        <v>89</v>
      </c>
      <c r="BG1" s="42" t="s">
        <v>78</v>
      </c>
      <c r="BH1" s="42" t="s">
        <v>79</v>
      </c>
      <c r="BI1" s="42" t="s">
        <v>80</v>
      </c>
      <c r="BJ1" s="42" t="s">
        <v>74</v>
      </c>
      <c r="BK1" s="42" t="s">
        <v>75</v>
      </c>
      <c r="BL1" s="42" t="s">
        <v>76</v>
      </c>
      <c r="BM1" s="42" t="s">
        <v>62</v>
      </c>
      <c r="BN1" s="42" t="s">
        <v>63</v>
      </c>
      <c r="BO1" s="42" t="s">
        <v>64</v>
      </c>
      <c r="BP1" s="42" t="s">
        <v>58</v>
      </c>
      <c r="BQ1" s="42" t="s">
        <v>59</v>
      </c>
      <c r="BR1" s="42" t="s">
        <v>60</v>
      </c>
      <c r="BS1" s="43" t="s">
        <v>54</v>
      </c>
      <c r="BT1" s="42" t="s">
        <v>55</v>
      </c>
      <c r="BU1" s="42" t="s">
        <v>56</v>
      </c>
      <c r="BV1" s="42" t="s">
        <v>47</v>
      </c>
      <c r="BW1" s="42" t="s">
        <v>48</v>
      </c>
      <c r="BX1" s="42" t="s">
        <v>49</v>
      </c>
      <c r="BY1" s="43" t="s">
        <v>65</v>
      </c>
      <c r="BZ1" s="43" t="s">
        <v>66</v>
      </c>
      <c r="CA1" s="43" t="s">
        <v>67</v>
      </c>
      <c r="CB1" s="43" t="s">
        <v>68</v>
      </c>
      <c r="CC1" s="43" t="s">
        <v>69</v>
      </c>
      <c r="CD1" s="43" t="s">
        <v>70</v>
      </c>
      <c r="CE1" s="43" t="s">
        <v>71</v>
      </c>
      <c r="CF1" s="43" t="s">
        <v>72</v>
      </c>
      <c r="CG1" s="62" t="s">
        <v>73</v>
      </c>
    </row>
    <row r="2" spans="1:85" ht="12.75">
      <c r="A2" s="45" t="s">
        <v>34</v>
      </c>
      <c r="B2" s="45">
        <v>54</v>
      </c>
      <c r="C2" s="45">
        <v>41</v>
      </c>
      <c r="D2" s="45">
        <v>54</v>
      </c>
      <c r="E2" s="45">
        <v>50</v>
      </c>
      <c r="F2" s="45">
        <v>33</v>
      </c>
      <c r="G2" s="45">
        <v>47</v>
      </c>
      <c r="H2" s="45">
        <v>48</v>
      </c>
      <c r="I2" s="45">
        <v>31</v>
      </c>
      <c r="J2" s="45">
        <v>43</v>
      </c>
      <c r="K2" s="45">
        <v>48</v>
      </c>
      <c r="L2" s="45">
        <v>34</v>
      </c>
      <c r="M2" s="45">
        <v>43</v>
      </c>
      <c r="N2" s="45">
        <v>51</v>
      </c>
      <c r="O2" s="45">
        <v>43</v>
      </c>
      <c r="P2" s="45">
        <v>48</v>
      </c>
      <c r="Q2" s="45">
        <v>59</v>
      </c>
      <c r="R2" s="45">
        <v>42</v>
      </c>
      <c r="S2" s="45">
        <v>50</v>
      </c>
      <c r="T2" s="45">
        <v>50</v>
      </c>
      <c r="U2" s="45">
        <v>47</v>
      </c>
      <c r="V2" s="45">
        <v>51</v>
      </c>
      <c r="W2" s="45">
        <v>56</v>
      </c>
      <c r="X2" s="45">
        <v>42</v>
      </c>
      <c r="Y2" s="45">
        <v>49</v>
      </c>
      <c r="Z2" s="45">
        <v>58</v>
      </c>
      <c r="AA2" s="45">
        <v>40</v>
      </c>
      <c r="AB2" s="45">
        <v>46</v>
      </c>
      <c r="AC2" s="49">
        <v>60</v>
      </c>
      <c r="AD2" s="49">
        <v>36</v>
      </c>
      <c r="AE2" s="49">
        <v>46</v>
      </c>
      <c r="AF2" s="45">
        <v>56</v>
      </c>
      <c r="AG2" s="45">
        <v>36</v>
      </c>
      <c r="AH2" s="45">
        <v>46</v>
      </c>
      <c r="AI2" s="45">
        <v>46</v>
      </c>
      <c r="AJ2" s="45">
        <v>37</v>
      </c>
      <c r="AK2" s="45">
        <v>46</v>
      </c>
      <c r="AL2" s="45">
        <v>41</v>
      </c>
      <c r="AM2" s="45">
        <v>28</v>
      </c>
      <c r="AN2" s="45">
        <v>41</v>
      </c>
      <c r="AO2" s="45">
        <v>42</v>
      </c>
      <c r="AP2" s="45">
        <v>33</v>
      </c>
      <c r="AQ2" s="45">
        <v>42</v>
      </c>
      <c r="AR2" s="45">
        <v>39</v>
      </c>
      <c r="AS2" s="45">
        <v>36</v>
      </c>
      <c r="AT2" s="45">
        <v>41</v>
      </c>
      <c r="AU2" s="45">
        <v>41</v>
      </c>
      <c r="AV2" s="45">
        <v>27</v>
      </c>
      <c r="AW2" s="45">
        <v>41</v>
      </c>
      <c r="AX2" s="45">
        <v>41</v>
      </c>
      <c r="AY2" s="45">
        <v>29</v>
      </c>
      <c r="AZ2" s="45">
        <v>41</v>
      </c>
      <c r="BA2" s="45">
        <v>41</v>
      </c>
      <c r="BB2" s="45">
        <v>30</v>
      </c>
      <c r="BC2" s="45">
        <v>41</v>
      </c>
      <c r="BD2" s="45">
        <v>40</v>
      </c>
      <c r="BE2" s="45">
        <v>32</v>
      </c>
      <c r="BF2" s="45">
        <v>41</v>
      </c>
      <c r="BG2" s="45">
        <v>47</v>
      </c>
      <c r="BH2" s="45">
        <v>38</v>
      </c>
      <c r="BI2" s="45">
        <v>46</v>
      </c>
      <c r="BJ2" s="45">
        <v>46</v>
      </c>
      <c r="BK2" s="45">
        <v>31</v>
      </c>
      <c r="BL2" s="45">
        <v>42</v>
      </c>
      <c r="BM2" s="45">
        <v>38</v>
      </c>
      <c r="BN2" s="45">
        <v>28</v>
      </c>
      <c r="BO2" s="45">
        <v>46</v>
      </c>
      <c r="BP2" s="45">
        <v>45</v>
      </c>
      <c r="BQ2" s="45">
        <v>24</v>
      </c>
      <c r="BR2" s="45">
        <v>37</v>
      </c>
      <c r="BS2" s="45">
        <v>37</v>
      </c>
      <c r="BT2" s="45">
        <v>26</v>
      </c>
      <c r="BU2" s="45">
        <v>30</v>
      </c>
      <c r="BV2" s="45">
        <v>37</v>
      </c>
      <c r="BW2" s="45">
        <v>25</v>
      </c>
      <c r="BX2" s="45">
        <v>30</v>
      </c>
      <c r="BY2" s="45">
        <v>40</v>
      </c>
      <c r="BZ2" s="45">
        <v>28</v>
      </c>
      <c r="CA2" s="45">
        <v>40</v>
      </c>
      <c r="CB2" s="45">
        <v>40</v>
      </c>
      <c r="CC2" s="45">
        <v>27</v>
      </c>
      <c r="CD2" s="45">
        <v>38</v>
      </c>
      <c r="CE2" s="45">
        <v>40</v>
      </c>
      <c r="CF2" s="45">
        <v>31</v>
      </c>
      <c r="CG2" s="45">
        <v>40</v>
      </c>
    </row>
    <row r="3" spans="1:85" ht="12.75">
      <c r="A3" s="45" t="s">
        <v>144</v>
      </c>
      <c r="B3" s="45">
        <v>38</v>
      </c>
      <c r="C3" s="45">
        <v>28</v>
      </c>
      <c r="D3" s="45">
        <v>38</v>
      </c>
      <c r="E3" s="45">
        <v>37</v>
      </c>
      <c r="F3" s="45">
        <v>27</v>
      </c>
      <c r="G3" s="45">
        <v>37</v>
      </c>
      <c r="H3" s="45">
        <v>31</v>
      </c>
      <c r="I3" s="45">
        <v>23</v>
      </c>
      <c r="J3" s="45">
        <v>31</v>
      </c>
      <c r="K3" s="45">
        <v>30</v>
      </c>
      <c r="L3" s="45">
        <v>25</v>
      </c>
      <c r="M3" s="45">
        <v>31</v>
      </c>
      <c r="N3" s="45">
        <v>35</v>
      </c>
      <c r="O3" s="45">
        <v>26</v>
      </c>
      <c r="P3" s="45">
        <v>30</v>
      </c>
      <c r="Q3" s="45">
        <v>36</v>
      </c>
      <c r="R3" s="45">
        <v>31</v>
      </c>
      <c r="S3" s="45">
        <v>36</v>
      </c>
      <c r="T3" s="45">
        <v>33</v>
      </c>
      <c r="U3" s="45">
        <v>30</v>
      </c>
      <c r="V3" s="45">
        <v>33</v>
      </c>
      <c r="W3" s="45">
        <v>34</v>
      </c>
      <c r="X3" s="45">
        <v>24</v>
      </c>
      <c r="Y3" s="45">
        <v>31</v>
      </c>
      <c r="Z3" s="45">
        <v>33</v>
      </c>
      <c r="AA3" s="45">
        <v>21</v>
      </c>
      <c r="AB3" s="45">
        <v>26</v>
      </c>
      <c r="AC3" s="49">
        <v>28</v>
      </c>
      <c r="AD3" s="49">
        <v>25</v>
      </c>
      <c r="AE3" s="49">
        <v>28</v>
      </c>
      <c r="AF3" s="45">
        <v>25</v>
      </c>
      <c r="AG3" s="45">
        <v>20</v>
      </c>
      <c r="AH3" s="45">
        <v>36</v>
      </c>
      <c r="AI3" s="45">
        <v>25</v>
      </c>
      <c r="AJ3" s="45">
        <v>20</v>
      </c>
      <c r="AK3" s="45">
        <v>30</v>
      </c>
      <c r="AL3" s="45">
        <v>24</v>
      </c>
      <c r="AM3" s="45">
        <v>19</v>
      </c>
      <c r="AN3" s="45">
        <v>25</v>
      </c>
      <c r="AO3" s="45">
        <v>24</v>
      </c>
      <c r="AP3" s="45">
        <v>21</v>
      </c>
      <c r="AQ3" s="45">
        <v>24</v>
      </c>
      <c r="AR3" s="45">
        <v>24</v>
      </c>
      <c r="AS3" s="45">
        <v>0</v>
      </c>
      <c r="AT3" s="45">
        <v>24</v>
      </c>
      <c r="AU3" s="45"/>
      <c r="AV3" s="45">
        <v>0</v>
      </c>
      <c r="AW3" s="45"/>
      <c r="AX3" s="45">
        <v>0</v>
      </c>
      <c r="AY3" s="45">
        <v>0</v>
      </c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</row>
    <row r="4" spans="1:85" ht="12.75">
      <c r="A4" s="45" t="s">
        <v>35</v>
      </c>
      <c r="B4" s="45">
        <v>23</v>
      </c>
      <c r="C4" s="45">
        <v>16</v>
      </c>
      <c r="D4" s="45">
        <v>23</v>
      </c>
      <c r="E4" s="45">
        <v>23</v>
      </c>
      <c r="F4" s="45">
        <v>12</v>
      </c>
      <c r="G4" s="45">
        <v>19</v>
      </c>
      <c r="H4" s="45">
        <v>37</v>
      </c>
      <c r="I4" s="45">
        <v>24</v>
      </c>
      <c r="J4" s="45">
        <v>37</v>
      </c>
      <c r="K4" s="45">
        <v>33</v>
      </c>
      <c r="L4" s="45">
        <v>27</v>
      </c>
      <c r="M4" s="45">
        <v>27</v>
      </c>
      <c r="N4" s="45">
        <v>37</v>
      </c>
      <c r="O4" s="45">
        <v>28</v>
      </c>
      <c r="P4" s="45">
        <v>28</v>
      </c>
      <c r="Q4" s="45">
        <v>27</v>
      </c>
      <c r="R4" s="45">
        <v>22</v>
      </c>
      <c r="S4" s="45">
        <v>32</v>
      </c>
      <c r="T4" s="45">
        <v>27</v>
      </c>
      <c r="U4" s="45">
        <v>17</v>
      </c>
      <c r="V4" s="45">
        <v>27</v>
      </c>
      <c r="W4" s="45">
        <v>29</v>
      </c>
      <c r="X4" s="45">
        <v>19</v>
      </c>
      <c r="Y4" s="45">
        <v>26</v>
      </c>
      <c r="Z4" s="45">
        <v>29</v>
      </c>
      <c r="AA4" s="45">
        <v>25</v>
      </c>
      <c r="AB4" s="45">
        <v>29</v>
      </c>
      <c r="AC4" s="49">
        <v>32</v>
      </c>
      <c r="AD4" s="49">
        <v>24</v>
      </c>
      <c r="AE4" s="49">
        <v>32</v>
      </c>
      <c r="AF4" s="45">
        <v>31</v>
      </c>
      <c r="AG4" s="45">
        <v>19</v>
      </c>
      <c r="AH4" s="45">
        <v>31</v>
      </c>
      <c r="AI4" s="45">
        <v>30</v>
      </c>
      <c r="AJ4" s="45">
        <v>20</v>
      </c>
      <c r="AK4" s="45">
        <v>30</v>
      </c>
      <c r="AL4" s="45">
        <v>30</v>
      </c>
      <c r="AM4" s="45">
        <v>21</v>
      </c>
      <c r="AN4" s="45">
        <v>30</v>
      </c>
      <c r="AO4" s="45">
        <v>30</v>
      </c>
      <c r="AP4" s="45">
        <v>22</v>
      </c>
      <c r="AQ4" s="45">
        <v>30</v>
      </c>
      <c r="AR4" s="45">
        <v>28</v>
      </c>
      <c r="AS4" s="45">
        <v>21</v>
      </c>
      <c r="AT4" s="45">
        <v>30</v>
      </c>
      <c r="AU4" s="45">
        <v>30</v>
      </c>
      <c r="AV4" s="45">
        <v>27</v>
      </c>
      <c r="AW4" s="45">
        <v>32</v>
      </c>
      <c r="AX4" s="45">
        <v>16</v>
      </c>
      <c r="AY4" s="45">
        <v>10</v>
      </c>
      <c r="AZ4" s="45">
        <v>18</v>
      </c>
      <c r="BA4" s="45">
        <v>30</v>
      </c>
      <c r="BB4" s="45">
        <v>19</v>
      </c>
      <c r="BC4" s="45">
        <v>32</v>
      </c>
      <c r="BD4" s="45">
        <v>31</v>
      </c>
      <c r="BE4" s="45">
        <v>21</v>
      </c>
      <c r="BF4" s="45">
        <v>31</v>
      </c>
      <c r="BG4" s="45">
        <v>31</v>
      </c>
      <c r="BH4" s="45">
        <v>20</v>
      </c>
      <c r="BI4" s="45">
        <v>31</v>
      </c>
      <c r="BJ4" s="45">
        <v>12</v>
      </c>
      <c r="BK4" s="45">
        <v>10</v>
      </c>
      <c r="BL4" s="45">
        <v>13</v>
      </c>
      <c r="BM4" s="45">
        <v>13</v>
      </c>
      <c r="BN4" s="45">
        <v>11</v>
      </c>
      <c r="BO4" s="45">
        <v>16</v>
      </c>
      <c r="BP4" s="45">
        <v>15</v>
      </c>
      <c r="BQ4" s="45">
        <v>10</v>
      </c>
      <c r="BR4" s="45">
        <v>15</v>
      </c>
      <c r="BS4" s="45">
        <v>21</v>
      </c>
      <c r="BT4" s="45">
        <v>14</v>
      </c>
      <c r="BU4" s="45">
        <v>21</v>
      </c>
      <c r="BV4" s="45">
        <v>21</v>
      </c>
      <c r="BW4" s="45">
        <v>17</v>
      </c>
      <c r="BX4" s="45">
        <v>21</v>
      </c>
      <c r="BY4" s="45">
        <v>24</v>
      </c>
      <c r="BZ4" s="45">
        <v>13</v>
      </c>
      <c r="CA4" s="45">
        <v>24</v>
      </c>
      <c r="CB4" s="45">
        <v>29</v>
      </c>
      <c r="CC4" s="45">
        <v>17</v>
      </c>
      <c r="CD4" s="45">
        <v>30</v>
      </c>
      <c r="CE4" s="45">
        <v>30</v>
      </c>
      <c r="CF4" s="45">
        <v>19</v>
      </c>
      <c r="CG4" s="45">
        <v>33</v>
      </c>
    </row>
    <row r="5" spans="1:85" ht="12.75">
      <c r="A5" s="45" t="s">
        <v>143</v>
      </c>
      <c r="B5" s="45">
        <v>25</v>
      </c>
      <c r="C5" s="45">
        <v>20</v>
      </c>
      <c r="D5" s="20">
        <v>45</v>
      </c>
      <c r="E5" s="45">
        <v>25</v>
      </c>
      <c r="F5" s="45">
        <v>19</v>
      </c>
      <c r="G5" s="45">
        <v>44</v>
      </c>
      <c r="H5" s="45">
        <v>19</v>
      </c>
      <c r="I5" s="45">
        <v>19</v>
      </c>
      <c r="J5" s="45">
        <v>38</v>
      </c>
      <c r="K5" s="45">
        <v>30</v>
      </c>
      <c r="L5" s="45">
        <v>16</v>
      </c>
      <c r="M5" s="45">
        <v>40</v>
      </c>
      <c r="N5" s="45">
        <v>30</v>
      </c>
      <c r="O5" s="45">
        <v>20</v>
      </c>
      <c r="P5" s="45">
        <v>48</v>
      </c>
      <c r="Q5" s="45">
        <v>25</v>
      </c>
      <c r="R5" s="45">
        <v>21</v>
      </c>
      <c r="S5" s="45">
        <v>78</v>
      </c>
      <c r="T5" s="45">
        <v>25</v>
      </c>
      <c r="U5" s="45">
        <v>81</v>
      </c>
      <c r="V5" s="45">
        <v>24</v>
      </c>
      <c r="W5" s="45">
        <v>26</v>
      </c>
      <c r="X5" s="45">
        <v>19</v>
      </c>
      <c r="Y5" s="45">
        <v>75</v>
      </c>
      <c r="Z5" s="45">
        <v>27</v>
      </c>
      <c r="AA5" s="45">
        <v>21</v>
      </c>
      <c r="AB5" s="45">
        <v>84</v>
      </c>
      <c r="AC5" s="49">
        <v>24</v>
      </c>
      <c r="AD5" s="49">
        <v>27</v>
      </c>
      <c r="AE5" s="49">
        <v>72</v>
      </c>
      <c r="AF5" s="45">
        <v>23</v>
      </c>
      <c r="AG5" s="45">
        <v>0</v>
      </c>
      <c r="AH5" s="45">
        <v>51</v>
      </c>
      <c r="AI5" s="45">
        <v>30</v>
      </c>
      <c r="AJ5" s="45">
        <v>23</v>
      </c>
      <c r="AK5" s="45">
        <v>53</v>
      </c>
      <c r="AL5" s="45">
        <v>28</v>
      </c>
      <c r="AM5" s="45">
        <v>19</v>
      </c>
      <c r="AN5" s="45">
        <v>47</v>
      </c>
      <c r="AO5" s="45">
        <v>0</v>
      </c>
      <c r="AP5" s="45">
        <v>0</v>
      </c>
      <c r="AQ5" s="45">
        <v>19</v>
      </c>
      <c r="AR5" s="45">
        <v>23</v>
      </c>
      <c r="AS5" s="45">
        <v>0</v>
      </c>
      <c r="AT5" s="45">
        <v>23</v>
      </c>
      <c r="AU5" s="45"/>
      <c r="AV5" s="45">
        <v>0</v>
      </c>
      <c r="AW5" s="45"/>
      <c r="AX5" s="45">
        <v>0</v>
      </c>
      <c r="AY5" s="45">
        <v>0</v>
      </c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</row>
    <row r="6" spans="1:85" ht="12.75">
      <c r="A6" s="45" t="s">
        <v>36</v>
      </c>
      <c r="B6" s="45">
        <v>22</v>
      </c>
      <c r="C6" s="45">
        <v>16</v>
      </c>
      <c r="D6" s="45">
        <v>23</v>
      </c>
      <c r="E6" s="45">
        <v>56</v>
      </c>
      <c r="F6" s="45">
        <v>37</v>
      </c>
      <c r="G6" s="45">
        <v>55</v>
      </c>
      <c r="H6" s="45">
        <v>36</v>
      </c>
      <c r="I6" s="45">
        <v>17</v>
      </c>
      <c r="J6" s="45">
        <v>39</v>
      </c>
      <c r="K6" s="45">
        <v>51</v>
      </c>
      <c r="L6" s="45">
        <v>35</v>
      </c>
      <c r="M6" s="45">
        <v>54</v>
      </c>
      <c r="N6" s="45">
        <v>55</v>
      </c>
      <c r="O6" s="45">
        <v>38</v>
      </c>
      <c r="P6" s="45">
        <v>55</v>
      </c>
      <c r="Q6" s="75">
        <v>59</v>
      </c>
      <c r="R6" s="45">
        <v>38</v>
      </c>
      <c r="S6" s="45">
        <v>59</v>
      </c>
      <c r="T6" s="75">
        <v>61</v>
      </c>
      <c r="U6" s="45">
        <v>35</v>
      </c>
      <c r="V6" s="45">
        <v>61</v>
      </c>
      <c r="W6" s="45">
        <v>57</v>
      </c>
      <c r="X6" s="45">
        <v>30</v>
      </c>
      <c r="Y6" s="45">
        <v>57</v>
      </c>
      <c r="Z6" s="45">
        <v>61</v>
      </c>
      <c r="AA6" s="45">
        <v>33</v>
      </c>
      <c r="AB6" s="45">
        <v>61</v>
      </c>
      <c r="AC6" s="49">
        <v>56</v>
      </c>
      <c r="AD6" s="49">
        <v>36</v>
      </c>
      <c r="AE6" s="49">
        <v>38</v>
      </c>
      <c r="AF6" s="45">
        <v>40</v>
      </c>
      <c r="AG6" s="45">
        <v>30</v>
      </c>
      <c r="AH6" s="45">
        <v>46</v>
      </c>
      <c r="AI6" s="45">
        <v>56</v>
      </c>
      <c r="AJ6" s="45">
        <v>39</v>
      </c>
      <c r="AK6" s="45">
        <v>60</v>
      </c>
      <c r="AL6" s="45">
        <v>56</v>
      </c>
      <c r="AM6" s="45">
        <v>38</v>
      </c>
      <c r="AN6" s="45">
        <v>61</v>
      </c>
      <c r="AO6" s="45">
        <v>56</v>
      </c>
      <c r="AP6" s="45">
        <v>32</v>
      </c>
      <c r="AQ6" s="45">
        <v>57</v>
      </c>
      <c r="AR6" s="45">
        <v>56</v>
      </c>
      <c r="AS6" s="45">
        <v>43</v>
      </c>
      <c r="AT6" s="45">
        <v>62</v>
      </c>
      <c r="AU6" s="45">
        <v>55</v>
      </c>
      <c r="AV6" s="45">
        <v>39</v>
      </c>
      <c r="AW6" s="45">
        <v>64</v>
      </c>
      <c r="AX6" s="45">
        <v>64</v>
      </c>
      <c r="AY6" s="45">
        <v>49</v>
      </c>
      <c r="AZ6" s="45">
        <v>69</v>
      </c>
      <c r="BA6" s="45">
        <v>65</v>
      </c>
      <c r="BB6" s="45">
        <v>52</v>
      </c>
      <c r="BC6" s="45">
        <v>70</v>
      </c>
      <c r="BD6" s="45">
        <v>50</v>
      </c>
      <c r="BE6" s="45">
        <v>43</v>
      </c>
      <c r="BF6" s="45">
        <v>54</v>
      </c>
      <c r="BG6" s="45">
        <v>50</v>
      </c>
      <c r="BH6" s="45">
        <v>40</v>
      </c>
      <c r="BI6" s="45">
        <v>51</v>
      </c>
      <c r="BJ6" s="45">
        <v>43</v>
      </c>
      <c r="BK6" s="45">
        <v>34</v>
      </c>
      <c r="BL6" s="45">
        <v>45</v>
      </c>
      <c r="BM6" s="45">
        <v>43</v>
      </c>
      <c r="BN6" s="45">
        <v>28</v>
      </c>
      <c r="BO6" s="45">
        <v>45</v>
      </c>
      <c r="BP6" s="45">
        <v>40</v>
      </c>
      <c r="BQ6" s="45">
        <v>26</v>
      </c>
      <c r="BR6" s="45">
        <v>40</v>
      </c>
      <c r="BS6" s="45">
        <v>30</v>
      </c>
      <c r="BT6" s="45">
        <v>21</v>
      </c>
      <c r="BU6" s="45">
        <v>30</v>
      </c>
      <c r="BV6" s="45">
        <v>30</v>
      </c>
      <c r="BW6" s="45">
        <v>20</v>
      </c>
      <c r="BX6" s="45">
        <v>32</v>
      </c>
      <c r="BY6" s="45">
        <v>40</v>
      </c>
      <c r="BZ6" s="45">
        <v>33</v>
      </c>
      <c r="CA6" s="45">
        <v>40</v>
      </c>
      <c r="CB6" s="45">
        <v>30</v>
      </c>
      <c r="CC6" s="45">
        <v>28</v>
      </c>
      <c r="CD6" s="45">
        <v>30</v>
      </c>
      <c r="CE6" s="45">
        <v>40</v>
      </c>
      <c r="CF6" s="45">
        <v>33</v>
      </c>
      <c r="CG6" s="45">
        <v>41</v>
      </c>
    </row>
    <row r="7" spans="1:85" ht="12.75">
      <c r="A7" s="45" t="s">
        <v>37</v>
      </c>
      <c r="B7" s="45">
        <v>31</v>
      </c>
      <c r="C7" s="45">
        <v>38</v>
      </c>
      <c r="D7" s="45">
        <v>51</v>
      </c>
      <c r="E7" s="45">
        <v>42</v>
      </c>
      <c r="F7" s="45">
        <v>21</v>
      </c>
      <c r="G7" s="45">
        <v>56</v>
      </c>
      <c r="H7" s="45">
        <v>36</v>
      </c>
      <c r="I7" s="45">
        <v>36</v>
      </c>
      <c r="J7" s="45">
        <v>58</v>
      </c>
      <c r="K7" s="45">
        <v>35</v>
      </c>
      <c r="L7" s="45">
        <v>31</v>
      </c>
      <c r="M7" s="45">
        <v>41</v>
      </c>
      <c r="N7" s="45">
        <v>38</v>
      </c>
      <c r="O7" s="45">
        <v>43</v>
      </c>
      <c r="P7" s="45">
        <v>65</v>
      </c>
      <c r="Q7" s="45">
        <v>60</v>
      </c>
      <c r="R7" s="45">
        <v>24</v>
      </c>
      <c r="S7" s="45">
        <v>69</v>
      </c>
      <c r="T7" s="45">
        <v>40</v>
      </c>
      <c r="U7" s="45">
        <v>60</v>
      </c>
      <c r="V7" s="45">
        <v>45</v>
      </c>
      <c r="W7" s="45">
        <v>53</v>
      </c>
      <c r="X7" s="45">
        <v>36</v>
      </c>
      <c r="Y7" s="45">
        <v>62</v>
      </c>
      <c r="Z7" s="45">
        <v>38</v>
      </c>
      <c r="AA7" s="45">
        <v>40</v>
      </c>
      <c r="AB7" s="45">
        <v>61</v>
      </c>
      <c r="AC7" s="49">
        <v>58</v>
      </c>
      <c r="AD7" s="49">
        <v>28</v>
      </c>
      <c r="AE7" s="49">
        <v>72</v>
      </c>
      <c r="AF7" s="45">
        <v>38</v>
      </c>
      <c r="AG7" s="45">
        <v>52</v>
      </c>
      <c r="AH7" s="45">
        <v>70</v>
      </c>
      <c r="AI7" s="45">
        <v>69</v>
      </c>
      <c r="AJ7" s="45">
        <v>36</v>
      </c>
      <c r="AK7" s="45">
        <v>84</v>
      </c>
      <c r="AL7" s="45">
        <v>42</v>
      </c>
      <c r="AM7" s="45">
        <v>51</v>
      </c>
      <c r="AN7" s="45">
        <v>77</v>
      </c>
      <c r="AO7" s="45">
        <v>72</v>
      </c>
      <c r="AP7" s="45">
        <v>32</v>
      </c>
      <c r="AQ7" s="45">
        <v>80</v>
      </c>
      <c r="AR7" s="45">
        <v>40</v>
      </c>
      <c r="AS7" s="45">
        <v>36</v>
      </c>
      <c r="AT7" s="45">
        <v>59</v>
      </c>
      <c r="AU7" s="45">
        <v>62</v>
      </c>
      <c r="AV7" s="45">
        <v>31</v>
      </c>
      <c r="AW7" s="45">
        <v>63</v>
      </c>
      <c r="AX7" s="45">
        <v>61</v>
      </c>
      <c r="AY7" s="45">
        <v>45</v>
      </c>
      <c r="AZ7" s="45">
        <v>65</v>
      </c>
      <c r="BA7" s="45">
        <v>62</v>
      </c>
      <c r="BB7" s="45">
        <v>33</v>
      </c>
      <c r="BC7" s="45">
        <v>65</v>
      </c>
      <c r="BD7" s="45">
        <v>42</v>
      </c>
      <c r="BE7" s="45">
        <v>37</v>
      </c>
      <c r="BF7" s="45">
        <v>42</v>
      </c>
      <c r="BG7" s="45">
        <v>42</v>
      </c>
      <c r="BH7" s="45">
        <v>36</v>
      </c>
      <c r="BI7" s="45">
        <v>43</v>
      </c>
      <c r="BJ7" s="45">
        <v>42</v>
      </c>
      <c r="BK7" s="45">
        <v>33</v>
      </c>
      <c r="BL7" s="45">
        <v>43</v>
      </c>
      <c r="BM7" s="45">
        <v>41</v>
      </c>
      <c r="BN7" s="45">
        <v>32</v>
      </c>
      <c r="BO7" s="45">
        <v>42</v>
      </c>
      <c r="BP7" s="45">
        <v>42</v>
      </c>
      <c r="BQ7" s="45">
        <v>33</v>
      </c>
      <c r="BR7" s="45">
        <v>45</v>
      </c>
      <c r="BS7" s="45">
        <v>42</v>
      </c>
      <c r="BT7" s="45">
        <v>28</v>
      </c>
      <c r="BU7" s="45">
        <v>43</v>
      </c>
      <c r="BV7" s="45">
        <v>40</v>
      </c>
      <c r="BW7" s="45">
        <v>35</v>
      </c>
      <c r="BX7" s="45">
        <v>44</v>
      </c>
      <c r="BY7" s="45">
        <v>39</v>
      </c>
      <c r="BZ7" s="45">
        <v>34</v>
      </c>
      <c r="CA7" s="45">
        <v>40</v>
      </c>
      <c r="CB7" s="45">
        <v>41</v>
      </c>
      <c r="CC7" s="45">
        <v>34</v>
      </c>
      <c r="CD7" s="45">
        <v>41</v>
      </c>
      <c r="CE7" s="45">
        <v>42</v>
      </c>
      <c r="CF7" s="45">
        <v>34</v>
      </c>
      <c r="CG7" s="45">
        <v>42</v>
      </c>
    </row>
    <row r="8" spans="1:85" ht="12.75">
      <c r="A8" s="20" t="s">
        <v>230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148"/>
      <c r="R8" s="144"/>
      <c r="S8" s="145"/>
      <c r="T8" s="148"/>
      <c r="U8" s="144"/>
      <c r="V8" s="145"/>
      <c r="W8" s="45">
        <v>28</v>
      </c>
      <c r="X8" s="45">
        <v>30</v>
      </c>
      <c r="Y8" s="45">
        <v>34</v>
      </c>
      <c r="Z8" s="45">
        <v>21</v>
      </c>
      <c r="AA8" s="45">
        <v>19</v>
      </c>
      <c r="AB8" s="45">
        <v>25</v>
      </c>
      <c r="AC8" s="49">
        <v>18</v>
      </c>
      <c r="AD8" s="49">
        <v>22</v>
      </c>
      <c r="AE8" s="49">
        <v>31</v>
      </c>
      <c r="AF8" s="45">
        <v>13</v>
      </c>
      <c r="AG8" s="45">
        <v>0</v>
      </c>
      <c r="AH8" s="45">
        <v>13</v>
      </c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</row>
    <row r="9" spans="1:85" ht="12.75">
      <c r="A9" s="45" t="s">
        <v>38</v>
      </c>
      <c r="B9" s="45">
        <v>32</v>
      </c>
      <c r="C9" s="45">
        <v>31</v>
      </c>
      <c r="D9" s="45">
        <v>44</v>
      </c>
      <c r="E9" s="45">
        <v>57</v>
      </c>
      <c r="F9" s="45">
        <v>29</v>
      </c>
      <c r="G9" s="45">
        <v>57</v>
      </c>
      <c r="H9" s="45">
        <v>42</v>
      </c>
      <c r="I9" s="45">
        <v>40</v>
      </c>
      <c r="J9" s="45">
        <v>54</v>
      </c>
      <c r="K9" s="45">
        <v>41</v>
      </c>
      <c r="L9" s="45">
        <v>32</v>
      </c>
      <c r="M9" s="45">
        <v>48</v>
      </c>
      <c r="N9" s="45">
        <v>49</v>
      </c>
      <c r="O9" s="45">
        <v>44</v>
      </c>
      <c r="P9" s="45">
        <v>61</v>
      </c>
      <c r="Q9" s="45">
        <v>58</v>
      </c>
      <c r="R9" s="45">
        <v>39</v>
      </c>
      <c r="S9" s="45">
        <v>63</v>
      </c>
      <c r="T9" s="45">
        <v>50</v>
      </c>
      <c r="U9" s="45">
        <v>60</v>
      </c>
      <c r="V9" s="45">
        <v>68</v>
      </c>
      <c r="W9" s="45">
        <v>90</v>
      </c>
      <c r="X9" s="45">
        <v>58</v>
      </c>
      <c r="Y9" s="45">
        <v>98</v>
      </c>
      <c r="Z9" s="45">
        <v>61</v>
      </c>
      <c r="AA9" s="45">
        <v>51</v>
      </c>
      <c r="AB9" s="45">
        <v>90</v>
      </c>
      <c r="AC9" s="49">
        <v>66</v>
      </c>
      <c r="AD9" s="49">
        <v>56</v>
      </c>
      <c r="AE9" s="49">
        <v>118</v>
      </c>
      <c r="AF9" s="45">
        <v>65</v>
      </c>
      <c r="AG9" s="45">
        <v>43</v>
      </c>
      <c r="AH9" s="45">
        <v>88</v>
      </c>
      <c r="AI9" s="45">
        <v>56</v>
      </c>
      <c r="AJ9" s="45">
        <v>56</v>
      </c>
      <c r="AK9" s="45">
        <v>81</v>
      </c>
      <c r="AL9" s="45">
        <v>88</v>
      </c>
      <c r="AM9" s="45">
        <v>34</v>
      </c>
      <c r="AN9" s="45">
        <v>80</v>
      </c>
      <c r="AO9" s="45">
        <v>84</v>
      </c>
      <c r="AP9" s="45">
        <v>59</v>
      </c>
      <c r="AQ9" s="45">
        <v>83</v>
      </c>
      <c r="AR9" s="45">
        <v>112</v>
      </c>
      <c r="AS9" s="45">
        <v>30</v>
      </c>
      <c r="AT9" s="45">
        <v>66</v>
      </c>
      <c r="AU9" s="45">
        <v>64</v>
      </c>
      <c r="AV9" s="45">
        <v>58</v>
      </c>
      <c r="AW9" s="45">
        <v>92</v>
      </c>
      <c r="AX9" s="45">
        <v>104</v>
      </c>
      <c r="AY9" s="45">
        <v>40</v>
      </c>
      <c r="AZ9" s="45">
        <v>94</v>
      </c>
      <c r="BA9" s="45">
        <v>66</v>
      </c>
      <c r="BB9" s="45">
        <v>75</v>
      </c>
      <c r="BC9" s="45">
        <v>98</v>
      </c>
      <c r="BD9" s="45">
        <v>106</v>
      </c>
      <c r="BE9" s="45">
        <v>55</v>
      </c>
      <c r="BF9" s="45">
        <v>101</v>
      </c>
      <c r="BG9" s="45">
        <v>102</v>
      </c>
      <c r="BH9" s="45">
        <v>62</v>
      </c>
      <c r="BI9" s="45">
        <v>98</v>
      </c>
      <c r="BJ9" s="45">
        <v>68</v>
      </c>
      <c r="BK9" s="45">
        <v>22</v>
      </c>
      <c r="BL9" s="45">
        <v>69</v>
      </c>
      <c r="BM9" s="45">
        <v>35</v>
      </c>
      <c r="BN9" s="45">
        <v>43</v>
      </c>
      <c r="BO9" s="45">
        <v>65</v>
      </c>
      <c r="BP9" s="45">
        <v>84</v>
      </c>
      <c r="BQ9" s="45">
        <v>29</v>
      </c>
      <c r="BR9" s="45">
        <v>104</v>
      </c>
      <c r="BS9" s="45">
        <v>48</v>
      </c>
      <c r="BT9" s="45">
        <v>58</v>
      </c>
      <c r="BU9" s="45">
        <v>78</v>
      </c>
      <c r="BV9" s="45">
        <v>80</v>
      </c>
      <c r="BW9" s="45">
        <v>35</v>
      </c>
      <c r="BX9" s="45">
        <v>89</v>
      </c>
      <c r="BY9" s="45">
        <v>49</v>
      </c>
      <c r="BZ9" s="45">
        <v>54</v>
      </c>
      <c r="CA9" s="45">
        <v>70</v>
      </c>
      <c r="CB9" s="45">
        <v>73</v>
      </c>
      <c r="CC9" s="45">
        <v>46</v>
      </c>
      <c r="CD9" s="45">
        <v>77</v>
      </c>
      <c r="CE9" s="45">
        <v>53</v>
      </c>
      <c r="CF9" s="45">
        <v>66</v>
      </c>
      <c r="CG9" s="45">
        <v>73</v>
      </c>
    </row>
    <row r="10" spans="1:85" ht="12.75">
      <c r="A10" s="45" t="s">
        <v>39</v>
      </c>
      <c r="B10" s="45">
        <v>80</v>
      </c>
      <c r="C10" s="45">
        <v>66</v>
      </c>
      <c r="D10" s="45">
        <v>86</v>
      </c>
      <c r="E10" s="45">
        <v>80</v>
      </c>
      <c r="F10" s="45">
        <v>63</v>
      </c>
      <c r="G10" s="45">
        <v>79</v>
      </c>
      <c r="H10" s="45">
        <v>80</v>
      </c>
      <c r="I10" s="45">
        <v>65</v>
      </c>
      <c r="J10" s="45">
        <v>80</v>
      </c>
      <c r="K10" s="45">
        <v>80</v>
      </c>
      <c r="L10" s="45">
        <v>68</v>
      </c>
      <c r="M10" s="45">
        <v>80</v>
      </c>
      <c r="N10" s="45">
        <v>80</v>
      </c>
      <c r="O10" s="45">
        <v>65</v>
      </c>
      <c r="P10" s="45">
        <v>80</v>
      </c>
      <c r="Q10" s="45">
        <v>80</v>
      </c>
      <c r="R10" s="45">
        <v>69</v>
      </c>
      <c r="S10" s="45">
        <v>80</v>
      </c>
      <c r="T10" s="45">
        <v>80</v>
      </c>
      <c r="U10" s="45">
        <v>66</v>
      </c>
      <c r="V10" s="45">
        <v>80</v>
      </c>
      <c r="W10" s="45">
        <v>80</v>
      </c>
      <c r="X10" s="45">
        <v>67</v>
      </c>
      <c r="Y10" s="45">
        <v>80</v>
      </c>
      <c r="Z10" s="45">
        <v>80</v>
      </c>
      <c r="AA10" s="45">
        <v>70</v>
      </c>
      <c r="AB10" s="45">
        <v>80</v>
      </c>
      <c r="AC10" s="49">
        <v>80</v>
      </c>
      <c r="AD10" s="49">
        <v>73</v>
      </c>
      <c r="AE10" s="49">
        <v>80</v>
      </c>
      <c r="AF10" s="45">
        <v>80</v>
      </c>
      <c r="AG10" s="45">
        <v>71</v>
      </c>
      <c r="AH10" s="45">
        <v>80</v>
      </c>
      <c r="AI10" s="45">
        <v>80</v>
      </c>
      <c r="AJ10" s="45">
        <v>67</v>
      </c>
      <c r="AK10" s="45">
        <v>80</v>
      </c>
      <c r="AL10" s="45">
        <v>80</v>
      </c>
      <c r="AM10" s="45">
        <v>66</v>
      </c>
      <c r="AN10" s="45">
        <v>80</v>
      </c>
      <c r="AO10" s="45">
        <v>80</v>
      </c>
      <c r="AP10" s="45">
        <v>60</v>
      </c>
      <c r="AQ10" s="45">
        <v>80</v>
      </c>
      <c r="AR10" s="45">
        <v>80</v>
      </c>
      <c r="AS10" s="45">
        <v>70</v>
      </c>
      <c r="AT10" s="45">
        <v>80</v>
      </c>
      <c r="AU10" s="45">
        <v>80</v>
      </c>
      <c r="AV10" s="45">
        <v>57</v>
      </c>
      <c r="AW10" s="45">
        <v>80</v>
      </c>
      <c r="AX10" s="45">
        <v>80</v>
      </c>
      <c r="AY10" s="45">
        <v>68</v>
      </c>
      <c r="AZ10" s="45">
        <v>80</v>
      </c>
      <c r="BA10" s="45">
        <v>82</v>
      </c>
      <c r="BB10" s="45">
        <v>59</v>
      </c>
      <c r="BC10" s="45">
        <v>82</v>
      </c>
      <c r="BD10" s="45">
        <v>80</v>
      </c>
      <c r="BE10" s="45">
        <v>72</v>
      </c>
      <c r="BF10" s="45">
        <v>80</v>
      </c>
      <c r="BG10" s="45">
        <v>80</v>
      </c>
      <c r="BH10" s="45">
        <v>73</v>
      </c>
      <c r="BI10" s="45">
        <v>80</v>
      </c>
      <c r="BJ10" s="66">
        <v>80</v>
      </c>
      <c r="BK10" s="66">
        <v>72</v>
      </c>
      <c r="BL10" s="66">
        <v>80</v>
      </c>
      <c r="BM10" s="45">
        <v>79</v>
      </c>
      <c r="BN10" s="45">
        <v>56</v>
      </c>
      <c r="BO10" s="45">
        <v>79</v>
      </c>
      <c r="BP10" s="45">
        <v>40</v>
      </c>
      <c r="BQ10" s="45">
        <v>27</v>
      </c>
      <c r="BR10" s="45">
        <v>40</v>
      </c>
      <c r="BS10" s="45">
        <v>82</v>
      </c>
      <c r="BT10" s="45">
        <v>54</v>
      </c>
      <c r="BU10" s="45">
        <v>75</v>
      </c>
      <c r="BV10" s="45">
        <v>80</v>
      </c>
      <c r="BW10" s="45">
        <v>69</v>
      </c>
      <c r="BX10" s="45">
        <v>82</v>
      </c>
      <c r="BY10" s="45">
        <v>80</v>
      </c>
      <c r="BZ10" s="45">
        <v>69</v>
      </c>
      <c r="CA10" s="45">
        <v>80</v>
      </c>
      <c r="CB10" s="45">
        <v>80</v>
      </c>
      <c r="CC10" s="45">
        <v>65</v>
      </c>
      <c r="CD10" s="45">
        <v>80</v>
      </c>
      <c r="CE10" s="45">
        <v>80</v>
      </c>
      <c r="CF10" s="45">
        <v>62</v>
      </c>
      <c r="CG10" s="45">
        <v>80</v>
      </c>
    </row>
    <row r="11" spans="1:85" s="98" customFormat="1" ht="12.75">
      <c r="A11" s="20" t="s">
        <v>24</v>
      </c>
      <c r="B11" s="81">
        <v>29</v>
      </c>
      <c r="C11" s="81">
        <v>22</v>
      </c>
      <c r="D11" s="81">
        <v>29</v>
      </c>
      <c r="E11" s="81">
        <v>32</v>
      </c>
      <c r="F11" s="81">
        <v>28</v>
      </c>
      <c r="G11" s="81">
        <v>34</v>
      </c>
      <c r="H11" s="81">
        <v>33</v>
      </c>
      <c r="I11" s="81">
        <v>18</v>
      </c>
      <c r="J11" s="81">
        <v>31</v>
      </c>
      <c r="K11" s="81">
        <v>33</v>
      </c>
      <c r="L11" s="81">
        <v>25</v>
      </c>
      <c r="M11" s="81">
        <v>32</v>
      </c>
      <c r="N11" s="81">
        <v>34</v>
      </c>
      <c r="O11" s="81">
        <v>29</v>
      </c>
      <c r="P11" s="81">
        <v>32</v>
      </c>
      <c r="Q11" s="81">
        <v>34</v>
      </c>
      <c r="R11" s="20">
        <v>23</v>
      </c>
      <c r="S11" s="20">
        <v>34</v>
      </c>
      <c r="T11" s="81">
        <v>32</v>
      </c>
      <c r="U11" s="20">
        <v>24</v>
      </c>
      <c r="V11" s="20">
        <v>32</v>
      </c>
      <c r="W11" s="81">
        <v>32</v>
      </c>
      <c r="X11" s="81">
        <v>28</v>
      </c>
      <c r="Y11" s="81">
        <v>35</v>
      </c>
      <c r="Z11" s="81">
        <v>39</v>
      </c>
      <c r="AA11" s="81">
        <v>29</v>
      </c>
      <c r="AB11" s="81">
        <v>34</v>
      </c>
      <c r="AC11" s="115">
        <v>32</v>
      </c>
      <c r="AD11" s="115">
        <v>30</v>
      </c>
      <c r="AE11" s="115">
        <v>36</v>
      </c>
      <c r="AF11" s="81">
        <v>33</v>
      </c>
      <c r="AG11" s="81">
        <v>27</v>
      </c>
      <c r="AH11" s="81">
        <v>33</v>
      </c>
      <c r="AI11" s="81">
        <v>39</v>
      </c>
      <c r="AJ11" s="81">
        <v>26</v>
      </c>
      <c r="AK11" s="81">
        <v>39</v>
      </c>
      <c r="AL11" s="81">
        <v>35</v>
      </c>
      <c r="AM11" s="81">
        <v>27</v>
      </c>
      <c r="AN11" s="81">
        <v>36</v>
      </c>
      <c r="AO11" s="81">
        <v>35</v>
      </c>
      <c r="AP11" s="81">
        <v>22</v>
      </c>
      <c r="AQ11" s="81">
        <v>38</v>
      </c>
      <c r="AR11" s="81">
        <v>35</v>
      </c>
      <c r="AS11" s="81">
        <v>24</v>
      </c>
      <c r="AT11" s="81">
        <v>38</v>
      </c>
      <c r="AU11" s="81">
        <v>32</v>
      </c>
      <c r="AV11" s="81">
        <v>22</v>
      </c>
      <c r="AW11" s="81">
        <v>34</v>
      </c>
      <c r="AX11" s="81">
        <v>30</v>
      </c>
      <c r="AY11" s="81">
        <v>26</v>
      </c>
      <c r="AZ11" s="81">
        <v>33</v>
      </c>
      <c r="BA11" s="20">
        <v>30</v>
      </c>
      <c r="BB11" s="20">
        <v>25</v>
      </c>
      <c r="BC11" s="20">
        <v>30</v>
      </c>
      <c r="BD11" s="20">
        <v>30</v>
      </c>
      <c r="BE11" s="20">
        <v>25</v>
      </c>
      <c r="BF11" s="20">
        <v>31</v>
      </c>
      <c r="BG11" s="20">
        <v>29</v>
      </c>
      <c r="BH11" s="20">
        <v>20</v>
      </c>
      <c r="BI11" s="20">
        <v>30</v>
      </c>
      <c r="BJ11" s="20">
        <v>29</v>
      </c>
      <c r="BK11" s="20">
        <v>28</v>
      </c>
      <c r="BL11" s="20">
        <v>30</v>
      </c>
      <c r="BM11" s="20">
        <v>29</v>
      </c>
      <c r="BN11" s="20">
        <v>26</v>
      </c>
      <c r="BO11" s="20">
        <v>30</v>
      </c>
      <c r="BP11" s="20">
        <v>28</v>
      </c>
      <c r="BQ11" s="20">
        <v>22</v>
      </c>
      <c r="BR11" s="20">
        <v>29</v>
      </c>
      <c r="BS11" s="20">
        <v>28</v>
      </c>
      <c r="BT11" s="20">
        <v>20</v>
      </c>
      <c r="BU11" s="20">
        <v>30</v>
      </c>
      <c r="BV11" s="20">
        <v>31</v>
      </c>
      <c r="BW11" s="20">
        <v>25</v>
      </c>
      <c r="BX11" s="20">
        <v>32</v>
      </c>
      <c r="BY11" s="20">
        <v>29</v>
      </c>
      <c r="BZ11" s="20">
        <v>25</v>
      </c>
      <c r="CA11" s="20">
        <v>31</v>
      </c>
      <c r="CB11" s="20">
        <v>31</v>
      </c>
      <c r="CC11" s="20">
        <v>28</v>
      </c>
      <c r="CD11" s="20">
        <v>31</v>
      </c>
      <c r="CE11" s="20">
        <v>31</v>
      </c>
      <c r="CF11" s="20">
        <v>25</v>
      </c>
      <c r="CG11" s="20">
        <v>31</v>
      </c>
    </row>
    <row r="12" spans="1:85" ht="12.75">
      <c r="A12" s="20" t="s">
        <v>153</v>
      </c>
      <c r="B12" s="28">
        <v>7</v>
      </c>
      <c r="C12" s="28">
        <v>7</v>
      </c>
      <c r="D12" s="28">
        <v>9</v>
      </c>
      <c r="E12" s="28">
        <v>7</v>
      </c>
      <c r="F12" s="28">
        <v>7</v>
      </c>
      <c r="G12" s="28">
        <v>11</v>
      </c>
      <c r="H12" s="20">
        <v>11</v>
      </c>
      <c r="I12" s="20">
        <v>7</v>
      </c>
      <c r="J12" s="20">
        <v>15</v>
      </c>
      <c r="K12" s="20">
        <v>11</v>
      </c>
      <c r="L12" s="20">
        <v>6</v>
      </c>
      <c r="M12" s="20">
        <v>12</v>
      </c>
      <c r="N12" s="20">
        <v>7</v>
      </c>
      <c r="O12" s="20">
        <v>6</v>
      </c>
      <c r="P12" s="20">
        <v>11</v>
      </c>
      <c r="Q12" s="45">
        <v>15</v>
      </c>
      <c r="R12" s="45">
        <v>9</v>
      </c>
      <c r="S12" s="45">
        <v>18</v>
      </c>
      <c r="T12" s="45">
        <v>16</v>
      </c>
      <c r="U12" s="45">
        <v>9</v>
      </c>
      <c r="V12" s="45">
        <v>16</v>
      </c>
      <c r="W12" s="45">
        <v>13</v>
      </c>
      <c r="X12" s="45">
        <v>10</v>
      </c>
      <c r="Y12" s="45">
        <v>15</v>
      </c>
      <c r="Z12" s="45">
        <v>20</v>
      </c>
      <c r="AA12" s="45">
        <v>8</v>
      </c>
      <c r="AB12" s="45">
        <v>15</v>
      </c>
      <c r="AC12" s="49">
        <v>12</v>
      </c>
      <c r="AD12" s="49">
        <v>11</v>
      </c>
      <c r="AE12" s="49">
        <v>12</v>
      </c>
      <c r="AF12" s="45">
        <v>18</v>
      </c>
      <c r="AG12" s="45">
        <v>18</v>
      </c>
      <c r="AH12" s="45">
        <v>18</v>
      </c>
      <c r="AI12" s="45">
        <v>23</v>
      </c>
      <c r="AJ12" s="45">
        <v>9</v>
      </c>
      <c r="AK12" s="45">
        <v>23</v>
      </c>
      <c r="AL12" s="45">
        <v>22</v>
      </c>
      <c r="AM12" s="45">
        <v>31</v>
      </c>
      <c r="AN12" s="45">
        <v>39</v>
      </c>
      <c r="AO12" s="45">
        <v>22</v>
      </c>
      <c r="AP12" s="45">
        <v>18</v>
      </c>
      <c r="AQ12" s="45">
        <v>40</v>
      </c>
      <c r="AR12" s="45">
        <v>32</v>
      </c>
      <c r="AS12" s="45">
        <v>0</v>
      </c>
      <c r="AT12" s="45">
        <v>32</v>
      </c>
      <c r="AU12" s="45">
        <v>40</v>
      </c>
      <c r="AV12" s="45">
        <v>37</v>
      </c>
      <c r="AW12" s="45">
        <v>39</v>
      </c>
      <c r="AX12" s="45">
        <v>42</v>
      </c>
      <c r="AY12" s="45">
        <v>38</v>
      </c>
      <c r="AZ12" s="45">
        <v>40</v>
      </c>
      <c r="BA12" s="45">
        <v>49</v>
      </c>
      <c r="BB12" s="45">
        <v>39</v>
      </c>
      <c r="BC12" s="45">
        <v>49</v>
      </c>
      <c r="BD12" s="45">
        <v>52</v>
      </c>
      <c r="BE12" s="45">
        <v>41</v>
      </c>
      <c r="BF12" s="45">
        <v>52</v>
      </c>
      <c r="BG12" s="45">
        <v>49</v>
      </c>
      <c r="BH12" s="45">
        <v>23</v>
      </c>
      <c r="BI12" s="45">
        <v>49</v>
      </c>
      <c r="BJ12" s="66">
        <v>30</v>
      </c>
      <c r="BK12" s="66">
        <v>15</v>
      </c>
      <c r="BL12" s="66">
        <v>30</v>
      </c>
      <c r="BM12" s="45">
        <v>26</v>
      </c>
      <c r="BN12" s="45">
        <v>17</v>
      </c>
      <c r="BO12" s="45">
        <v>26</v>
      </c>
      <c r="BP12" s="45">
        <v>22</v>
      </c>
      <c r="BQ12" s="45">
        <v>15</v>
      </c>
      <c r="BR12" s="45">
        <v>22</v>
      </c>
      <c r="BS12" s="45">
        <v>30</v>
      </c>
      <c r="BT12" s="45">
        <v>24</v>
      </c>
      <c r="BU12" s="45">
        <v>30</v>
      </c>
      <c r="BV12" s="45">
        <v>30</v>
      </c>
      <c r="BW12" s="45">
        <v>27</v>
      </c>
      <c r="BX12" s="45">
        <v>30</v>
      </c>
      <c r="BY12" s="45">
        <v>30</v>
      </c>
      <c r="BZ12" s="45">
        <v>29</v>
      </c>
      <c r="CA12" s="45">
        <v>30</v>
      </c>
      <c r="CB12" s="45">
        <v>30</v>
      </c>
      <c r="CC12" s="45">
        <v>28</v>
      </c>
      <c r="CD12" s="45">
        <v>30</v>
      </c>
      <c r="CE12" s="45">
        <v>30</v>
      </c>
      <c r="CF12" s="45">
        <v>28</v>
      </c>
      <c r="CG12" s="45">
        <v>30</v>
      </c>
    </row>
    <row r="13" spans="1:85" s="48" customFormat="1" ht="12.75">
      <c r="A13" s="116" t="s">
        <v>40</v>
      </c>
      <c r="B13" s="116">
        <v>16</v>
      </c>
      <c r="C13" s="116">
        <v>10</v>
      </c>
      <c r="D13" s="116">
        <v>16</v>
      </c>
      <c r="E13" s="73">
        <v>28</v>
      </c>
      <c r="F13" s="73">
        <v>15</v>
      </c>
      <c r="G13" s="73">
        <v>25</v>
      </c>
      <c r="H13" s="73">
        <v>16</v>
      </c>
      <c r="I13" s="73">
        <v>6</v>
      </c>
      <c r="J13" s="73">
        <v>25</v>
      </c>
      <c r="K13" s="73">
        <v>20</v>
      </c>
      <c r="L13" s="73">
        <v>17</v>
      </c>
      <c r="M13" s="73">
        <v>16</v>
      </c>
      <c r="N13" s="73">
        <v>19</v>
      </c>
      <c r="O13" s="73">
        <v>13</v>
      </c>
      <c r="P13" s="73">
        <v>32</v>
      </c>
      <c r="Q13" s="44">
        <v>26</v>
      </c>
      <c r="R13" s="44">
        <v>20</v>
      </c>
      <c r="S13" s="44">
        <v>33</v>
      </c>
      <c r="T13" s="44">
        <v>26</v>
      </c>
      <c r="U13" s="44">
        <v>14</v>
      </c>
      <c r="V13" s="44">
        <v>33</v>
      </c>
      <c r="W13" s="44">
        <v>19</v>
      </c>
      <c r="X13" s="44">
        <v>18</v>
      </c>
      <c r="Y13" s="44">
        <v>19</v>
      </c>
      <c r="Z13" s="44">
        <v>21</v>
      </c>
      <c r="AA13" s="44">
        <v>32</v>
      </c>
      <c r="AB13" s="44">
        <v>45</v>
      </c>
      <c r="AC13" s="49">
        <v>69</v>
      </c>
      <c r="AD13" s="49">
        <v>24</v>
      </c>
      <c r="AE13" s="49">
        <v>88</v>
      </c>
      <c r="AF13" s="44">
        <v>80</v>
      </c>
      <c r="AG13" s="44">
        <v>47</v>
      </c>
      <c r="AH13" s="44">
        <v>105</v>
      </c>
      <c r="AI13" s="44">
        <v>75</v>
      </c>
      <c r="AJ13" s="44">
        <v>47</v>
      </c>
      <c r="AK13" s="44">
        <v>99</v>
      </c>
      <c r="AL13" s="44">
        <v>74</v>
      </c>
      <c r="AM13" s="44">
        <v>56</v>
      </c>
      <c r="AN13" s="44">
        <v>148</v>
      </c>
      <c r="AO13" s="44">
        <v>83</v>
      </c>
      <c r="AP13" s="44">
        <v>51</v>
      </c>
      <c r="AQ13" s="44">
        <v>157</v>
      </c>
      <c r="AR13" s="44">
        <v>84</v>
      </c>
      <c r="AS13" s="44">
        <v>40</v>
      </c>
      <c r="AT13" s="44">
        <v>101</v>
      </c>
      <c r="AU13" s="44">
        <v>96</v>
      </c>
      <c r="AV13" s="44">
        <v>76</v>
      </c>
      <c r="AW13" s="44">
        <v>142</v>
      </c>
      <c r="AX13" s="44">
        <v>103</v>
      </c>
      <c r="AY13" s="44">
        <v>61</v>
      </c>
      <c r="AZ13" s="44">
        <v>148</v>
      </c>
      <c r="BA13" s="44">
        <v>103</v>
      </c>
      <c r="BB13" s="44">
        <v>73</v>
      </c>
      <c r="BC13" s="44">
        <v>137</v>
      </c>
      <c r="BD13" s="44">
        <v>110</v>
      </c>
      <c r="BE13" s="44">
        <v>51</v>
      </c>
      <c r="BF13" s="44">
        <v>154</v>
      </c>
      <c r="BG13" s="44">
        <v>99</v>
      </c>
      <c r="BH13" s="44">
        <v>42</v>
      </c>
      <c r="BI13" s="44">
        <v>116</v>
      </c>
      <c r="BJ13" s="74">
        <v>71</v>
      </c>
      <c r="BK13" s="74">
        <v>44</v>
      </c>
      <c r="BL13" s="74">
        <v>91</v>
      </c>
      <c r="BM13" s="44">
        <v>34</v>
      </c>
      <c r="BN13" s="44">
        <v>39</v>
      </c>
      <c r="BO13" s="44">
        <v>130</v>
      </c>
      <c r="BP13" s="44">
        <v>67</v>
      </c>
      <c r="BQ13" s="44">
        <v>58</v>
      </c>
      <c r="BR13" s="44">
        <v>100</v>
      </c>
      <c r="BS13" s="44">
        <v>73</v>
      </c>
      <c r="BT13" s="44">
        <v>35</v>
      </c>
      <c r="BU13" s="44">
        <v>102</v>
      </c>
      <c r="BV13" s="44">
        <v>85</v>
      </c>
      <c r="BW13" s="44">
        <v>45</v>
      </c>
      <c r="BX13" s="44">
        <v>121</v>
      </c>
      <c r="BY13" s="44">
        <v>85</v>
      </c>
      <c r="BZ13" s="44">
        <v>54</v>
      </c>
      <c r="CA13" s="44">
        <v>131</v>
      </c>
      <c r="CB13" s="44">
        <v>82</v>
      </c>
      <c r="CC13" s="44">
        <v>54</v>
      </c>
      <c r="CD13" s="44">
        <v>134</v>
      </c>
      <c r="CE13" s="44">
        <v>97</v>
      </c>
      <c r="CF13" s="44">
        <v>43</v>
      </c>
      <c r="CG13" s="44">
        <v>139</v>
      </c>
    </row>
    <row r="14" spans="1:85" ht="12.75">
      <c r="A14" s="45" t="s">
        <v>103</v>
      </c>
      <c r="B14" s="45">
        <v>20</v>
      </c>
      <c r="C14" s="45">
        <v>20</v>
      </c>
      <c r="D14" s="45">
        <v>20</v>
      </c>
      <c r="E14" s="45">
        <v>20</v>
      </c>
      <c r="F14" s="45">
        <v>15</v>
      </c>
      <c r="G14" s="45">
        <v>15</v>
      </c>
      <c r="H14" s="45">
        <v>19</v>
      </c>
      <c r="I14" s="45">
        <v>17</v>
      </c>
      <c r="J14" s="45">
        <v>17</v>
      </c>
      <c r="K14" s="45">
        <v>20</v>
      </c>
      <c r="L14" s="45">
        <v>20</v>
      </c>
      <c r="M14" s="45">
        <v>20</v>
      </c>
      <c r="N14" s="45">
        <v>11</v>
      </c>
      <c r="O14" s="45">
        <v>8</v>
      </c>
      <c r="P14" s="45">
        <v>11</v>
      </c>
      <c r="Q14" s="45">
        <v>16</v>
      </c>
      <c r="R14" s="45">
        <v>9</v>
      </c>
      <c r="S14" s="45">
        <v>25</v>
      </c>
      <c r="T14" s="45">
        <v>16</v>
      </c>
      <c r="U14" s="45">
        <v>15</v>
      </c>
      <c r="V14" s="45">
        <v>31</v>
      </c>
      <c r="W14" s="45">
        <v>24</v>
      </c>
      <c r="X14" s="45">
        <v>16</v>
      </c>
      <c r="Y14" s="45">
        <v>40</v>
      </c>
      <c r="Z14" s="45">
        <v>20</v>
      </c>
      <c r="AA14" s="45">
        <v>20</v>
      </c>
      <c r="AB14" s="45">
        <v>40</v>
      </c>
      <c r="AC14" s="49">
        <v>20</v>
      </c>
      <c r="AD14" s="49">
        <v>23</v>
      </c>
      <c r="AE14" s="49">
        <v>43</v>
      </c>
      <c r="AF14" s="45">
        <v>20</v>
      </c>
      <c r="AG14" s="45">
        <v>15</v>
      </c>
      <c r="AH14" s="45">
        <v>40</v>
      </c>
      <c r="AI14" s="45">
        <v>22</v>
      </c>
      <c r="AJ14" s="45">
        <v>13</v>
      </c>
      <c r="AK14" s="45">
        <v>37</v>
      </c>
      <c r="AL14" s="45">
        <v>19</v>
      </c>
      <c r="AM14" s="45">
        <v>15</v>
      </c>
      <c r="AN14" s="45">
        <v>34</v>
      </c>
      <c r="AO14" s="45">
        <v>23</v>
      </c>
      <c r="AP14" s="45">
        <v>19</v>
      </c>
      <c r="AQ14" s="45">
        <v>44</v>
      </c>
      <c r="AR14" s="45">
        <v>22</v>
      </c>
      <c r="AS14" s="45">
        <v>17</v>
      </c>
      <c r="AT14" s="45">
        <v>41</v>
      </c>
      <c r="AU14" s="45">
        <v>21</v>
      </c>
      <c r="AV14" s="45">
        <v>20</v>
      </c>
      <c r="AW14" s="45">
        <v>41</v>
      </c>
      <c r="AX14" s="45">
        <v>0</v>
      </c>
      <c r="AY14" s="45">
        <v>0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66"/>
      <c r="BK14" s="66"/>
      <c r="BL14" s="66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</row>
    <row r="15" spans="1:86" s="48" customFormat="1" ht="12.75">
      <c r="A15" s="20" t="s">
        <v>231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146"/>
      <c r="R15" s="147"/>
      <c r="S15" s="147"/>
      <c r="T15" s="146"/>
      <c r="U15" s="147"/>
      <c r="V15" s="147"/>
      <c r="W15" s="143"/>
      <c r="X15" s="144"/>
      <c r="Y15" s="145"/>
      <c r="Z15" s="45">
        <v>178</v>
      </c>
      <c r="AA15" s="45">
        <v>111</v>
      </c>
      <c r="AB15" s="45">
        <v>301</v>
      </c>
      <c r="AC15" s="49">
        <v>138</v>
      </c>
      <c r="AD15" s="49">
        <v>88</v>
      </c>
      <c r="AE15" s="49">
        <v>240</v>
      </c>
      <c r="AF15" s="45">
        <v>104</v>
      </c>
      <c r="AG15" s="45">
        <v>86</v>
      </c>
      <c r="AH15" s="45">
        <v>198</v>
      </c>
      <c r="AI15" s="45">
        <v>65</v>
      </c>
      <c r="AJ15" s="45">
        <v>76</v>
      </c>
      <c r="AK15" s="45">
        <v>155</v>
      </c>
      <c r="AL15" s="45">
        <v>101</v>
      </c>
      <c r="AM15" s="45">
        <v>38</v>
      </c>
      <c r="AN15" s="45">
        <v>123</v>
      </c>
      <c r="AO15" s="45">
        <v>56</v>
      </c>
      <c r="AP15" s="45">
        <v>25</v>
      </c>
      <c r="AQ15" s="45">
        <v>48</v>
      </c>
      <c r="AR15" s="45">
        <v>33</v>
      </c>
      <c r="AS15" s="45">
        <v>25</v>
      </c>
      <c r="AT15" s="45">
        <v>30</v>
      </c>
      <c r="AU15" s="45">
        <v>32</v>
      </c>
      <c r="AV15" s="45">
        <v>0</v>
      </c>
      <c r="AW15" s="45">
        <v>32</v>
      </c>
      <c r="AX15" s="45">
        <v>0</v>
      </c>
      <c r="AY15" s="45">
        <v>0</v>
      </c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66"/>
      <c r="BK15" s="66"/>
      <c r="BL15" s="66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6"/>
    </row>
    <row r="16" spans="1:85" ht="12.75">
      <c r="A16" s="20" t="s">
        <v>223</v>
      </c>
      <c r="B16" s="65">
        <v>45</v>
      </c>
      <c r="C16" s="65">
        <v>26</v>
      </c>
      <c r="D16" s="65">
        <v>99</v>
      </c>
      <c r="E16" s="20">
        <v>81</v>
      </c>
      <c r="F16" s="20">
        <v>17</v>
      </c>
      <c r="G16" s="117">
        <v>68</v>
      </c>
      <c r="H16" s="65">
        <v>35</v>
      </c>
      <c r="I16" s="65">
        <v>22</v>
      </c>
      <c r="J16" s="65">
        <v>42</v>
      </c>
      <c r="K16" s="65">
        <v>31</v>
      </c>
      <c r="L16" s="65">
        <v>18</v>
      </c>
      <c r="M16" s="65">
        <v>47</v>
      </c>
      <c r="N16" s="65">
        <v>37</v>
      </c>
      <c r="O16" s="65">
        <v>9</v>
      </c>
      <c r="P16" s="65">
        <v>63</v>
      </c>
      <c r="Q16" s="45">
        <v>23</v>
      </c>
      <c r="R16" s="45">
        <v>17</v>
      </c>
      <c r="S16" s="45">
        <v>60</v>
      </c>
      <c r="T16" s="45">
        <v>32</v>
      </c>
      <c r="U16" s="45">
        <v>10</v>
      </c>
      <c r="V16" s="45">
        <v>50</v>
      </c>
      <c r="W16" s="45">
        <v>23</v>
      </c>
      <c r="X16" s="45">
        <v>14</v>
      </c>
      <c r="Y16" s="45">
        <v>23</v>
      </c>
      <c r="Z16" s="45">
        <v>22</v>
      </c>
      <c r="AA16" s="45">
        <v>7</v>
      </c>
      <c r="AB16" s="45">
        <v>30</v>
      </c>
      <c r="AC16" s="49">
        <v>10</v>
      </c>
      <c r="AD16" s="49">
        <v>0</v>
      </c>
      <c r="AE16" s="49">
        <v>10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66"/>
      <c r="BK16" s="66"/>
      <c r="BL16" s="66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</row>
    <row r="17" spans="1:85" ht="12" customHeight="1">
      <c r="A17" s="20" t="s">
        <v>51</v>
      </c>
      <c r="B17" s="20">
        <v>40</v>
      </c>
      <c r="C17" s="20">
        <v>30</v>
      </c>
      <c r="D17" s="20">
        <v>40</v>
      </c>
      <c r="E17" s="45">
        <v>25</v>
      </c>
      <c r="F17" s="20">
        <v>18</v>
      </c>
      <c r="G17" s="20">
        <v>24</v>
      </c>
      <c r="H17" s="45">
        <v>41</v>
      </c>
      <c r="I17" s="45">
        <v>30</v>
      </c>
      <c r="J17" s="45">
        <v>40</v>
      </c>
      <c r="K17" s="45">
        <v>37</v>
      </c>
      <c r="L17" s="45">
        <v>28</v>
      </c>
      <c r="M17" s="45">
        <v>37</v>
      </c>
      <c r="N17" s="45">
        <v>34</v>
      </c>
      <c r="O17" s="45">
        <v>28</v>
      </c>
      <c r="P17" s="45">
        <v>36</v>
      </c>
      <c r="Q17" s="45">
        <v>40</v>
      </c>
      <c r="R17" s="45">
        <v>35</v>
      </c>
      <c r="S17" s="45">
        <v>40</v>
      </c>
      <c r="T17" s="45">
        <v>42</v>
      </c>
      <c r="U17" s="45">
        <v>38</v>
      </c>
      <c r="V17" s="45">
        <v>42</v>
      </c>
      <c r="W17" s="45">
        <v>36</v>
      </c>
      <c r="X17" s="45">
        <v>32</v>
      </c>
      <c r="Y17" s="45">
        <v>36</v>
      </c>
      <c r="Z17" s="45">
        <v>44</v>
      </c>
      <c r="AA17" s="45">
        <v>40</v>
      </c>
      <c r="AB17" s="45">
        <v>44</v>
      </c>
      <c r="AC17" s="49">
        <v>40</v>
      </c>
      <c r="AD17" s="49">
        <v>33</v>
      </c>
      <c r="AE17" s="49">
        <v>40</v>
      </c>
      <c r="AF17" s="45">
        <v>39</v>
      </c>
      <c r="AG17" s="45">
        <v>29</v>
      </c>
      <c r="AH17" s="45">
        <v>32</v>
      </c>
      <c r="AI17" s="45">
        <v>42</v>
      </c>
      <c r="AJ17" s="45">
        <v>28</v>
      </c>
      <c r="AK17" s="45">
        <v>35</v>
      </c>
      <c r="AL17" s="45">
        <v>41</v>
      </c>
      <c r="AM17" s="45">
        <v>34</v>
      </c>
      <c r="AN17" s="45">
        <v>41</v>
      </c>
      <c r="AO17" s="45">
        <v>27</v>
      </c>
      <c r="AP17" s="45">
        <v>24</v>
      </c>
      <c r="AQ17" s="45">
        <v>27</v>
      </c>
      <c r="AR17" s="45">
        <v>40</v>
      </c>
      <c r="AS17" s="45">
        <v>29</v>
      </c>
      <c r="AT17" s="45">
        <v>40</v>
      </c>
      <c r="AU17" s="45">
        <v>41</v>
      </c>
      <c r="AV17" s="45">
        <v>33</v>
      </c>
      <c r="AW17" s="45">
        <v>40</v>
      </c>
      <c r="AX17" s="45">
        <v>38</v>
      </c>
      <c r="AY17" s="45">
        <v>30</v>
      </c>
      <c r="AZ17" s="45">
        <v>40</v>
      </c>
      <c r="BA17" s="45">
        <v>34</v>
      </c>
      <c r="BB17" s="45">
        <v>28</v>
      </c>
      <c r="BC17" s="45">
        <v>33</v>
      </c>
      <c r="BD17" s="45">
        <v>40</v>
      </c>
      <c r="BE17" s="45">
        <v>23</v>
      </c>
      <c r="BF17" s="45">
        <v>38</v>
      </c>
      <c r="BG17" s="45">
        <v>34</v>
      </c>
      <c r="BH17" s="45">
        <v>40</v>
      </c>
      <c r="BI17" s="45">
        <v>34</v>
      </c>
      <c r="BJ17" s="45">
        <v>39</v>
      </c>
      <c r="BK17" s="45">
        <v>39</v>
      </c>
      <c r="BL17" s="45">
        <v>39</v>
      </c>
      <c r="BM17" s="45">
        <v>37</v>
      </c>
      <c r="BN17" s="45">
        <v>31</v>
      </c>
      <c r="BO17" s="45">
        <v>38</v>
      </c>
      <c r="BP17" s="45">
        <v>35</v>
      </c>
      <c r="BQ17" s="45">
        <v>31</v>
      </c>
      <c r="BR17" s="45">
        <v>31</v>
      </c>
      <c r="BS17" s="45">
        <v>32</v>
      </c>
      <c r="BT17" s="45">
        <v>27</v>
      </c>
      <c r="BU17" s="45">
        <v>27</v>
      </c>
      <c r="BV17" s="45">
        <v>32</v>
      </c>
      <c r="BW17" s="45">
        <v>25</v>
      </c>
      <c r="BX17" s="45">
        <v>27</v>
      </c>
      <c r="BY17" s="66" t="s">
        <v>50</v>
      </c>
      <c r="BZ17" s="45"/>
      <c r="CA17" s="45"/>
      <c r="CB17" s="45"/>
      <c r="CC17" s="45"/>
      <c r="CD17" s="45"/>
      <c r="CE17" s="45"/>
      <c r="CF17" s="45"/>
      <c r="CG17" s="45"/>
    </row>
    <row r="18" spans="1:85" ht="12.75">
      <c r="A18" s="20" t="s">
        <v>177</v>
      </c>
      <c r="B18" s="20">
        <v>43</v>
      </c>
      <c r="C18" s="20">
        <v>21</v>
      </c>
      <c r="D18" s="20">
        <v>66</v>
      </c>
      <c r="E18" s="20">
        <v>33</v>
      </c>
      <c r="F18" s="20">
        <v>0</v>
      </c>
      <c r="G18" s="20">
        <v>33</v>
      </c>
      <c r="H18" s="20">
        <v>1</v>
      </c>
      <c r="I18" s="20">
        <v>29</v>
      </c>
      <c r="J18" s="20">
        <v>30</v>
      </c>
      <c r="K18" s="20">
        <v>37</v>
      </c>
      <c r="L18" s="20">
        <v>37</v>
      </c>
      <c r="M18" s="20">
        <v>79</v>
      </c>
      <c r="N18" s="20">
        <v>43</v>
      </c>
      <c r="O18" s="20">
        <v>39</v>
      </c>
      <c r="P18" s="20">
        <v>88</v>
      </c>
      <c r="Q18" s="45">
        <v>52</v>
      </c>
      <c r="R18" s="45">
        <v>39</v>
      </c>
      <c r="S18" s="45">
        <v>96</v>
      </c>
      <c r="T18" s="45">
        <v>52</v>
      </c>
      <c r="U18" s="45">
        <v>47</v>
      </c>
      <c r="V18" s="45">
        <v>103</v>
      </c>
      <c r="W18" s="45">
        <v>61</v>
      </c>
      <c r="X18" s="45">
        <v>42</v>
      </c>
      <c r="Y18" s="45">
        <v>101</v>
      </c>
      <c r="Z18" s="45">
        <v>59</v>
      </c>
      <c r="AA18" s="45">
        <v>35</v>
      </c>
      <c r="AB18" s="45">
        <v>92</v>
      </c>
      <c r="AC18" s="49">
        <v>41</v>
      </c>
      <c r="AD18" s="49">
        <v>36</v>
      </c>
      <c r="AE18" s="49">
        <v>79</v>
      </c>
      <c r="AF18" s="45">
        <v>52</v>
      </c>
      <c r="AG18" s="45">
        <v>46</v>
      </c>
      <c r="AH18" s="45">
        <v>98</v>
      </c>
      <c r="AI18" s="45">
        <v>56</v>
      </c>
      <c r="AJ18" s="45">
        <v>34</v>
      </c>
      <c r="AK18" s="45">
        <v>90</v>
      </c>
      <c r="AL18" s="45">
        <v>58</v>
      </c>
      <c r="AM18" s="45">
        <v>28</v>
      </c>
      <c r="AN18" s="45">
        <v>86</v>
      </c>
      <c r="AO18" s="45">
        <v>51</v>
      </c>
      <c r="AP18" s="45">
        <v>41</v>
      </c>
      <c r="AQ18" s="45">
        <v>55</v>
      </c>
      <c r="AR18" s="45">
        <v>37</v>
      </c>
      <c r="AS18" s="45">
        <v>23</v>
      </c>
      <c r="AT18" s="45">
        <v>23</v>
      </c>
      <c r="AU18" s="45">
        <v>41</v>
      </c>
      <c r="AV18" s="45">
        <v>36</v>
      </c>
      <c r="AW18" s="45">
        <v>53</v>
      </c>
      <c r="AX18" s="45">
        <v>31</v>
      </c>
      <c r="AY18" s="45">
        <v>28</v>
      </c>
      <c r="AZ18" s="45">
        <v>31</v>
      </c>
      <c r="BA18" s="45">
        <v>48</v>
      </c>
      <c r="BB18" s="45">
        <v>35</v>
      </c>
      <c r="BC18" s="45">
        <v>48</v>
      </c>
      <c r="BD18" s="45">
        <v>51</v>
      </c>
      <c r="BE18" s="45">
        <v>20</v>
      </c>
      <c r="BF18" s="45">
        <v>73</v>
      </c>
      <c r="BG18" s="45">
        <v>26</v>
      </c>
      <c r="BH18" s="45">
        <v>16</v>
      </c>
      <c r="BI18" s="45">
        <v>42</v>
      </c>
      <c r="BJ18" s="45">
        <v>26</v>
      </c>
      <c r="BK18" s="45">
        <v>0</v>
      </c>
      <c r="BL18" s="45">
        <v>17</v>
      </c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66"/>
      <c r="BZ18" s="45"/>
      <c r="CA18" s="45"/>
      <c r="CB18" s="45"/>
      <c r="CC18" s="45"/>
      <c r="CD18" s="45"/>
      <c r="CE18" s="45"/>
      <c r="CF18" s="45"/>
      <c r="CG18" s="45"/>
    </row>
    <row r="19" spans="1:85" ht="12.75">
      <c r="A19" s="20" t="s">
        <v>154</v>
      </c>
      <c r="B19" s="81">
        <v>34</v>
      </c>
      <c r="C19" s="81">
        <v>24</v>
      </c>
      <c r="D19" s="81">
        <v>37</v>
      </c>
      <c r="E19" s="81">
        <v>34</v>
      </c>
      <c r="F19" s="81">
        <v>32</v>
      </c>
      <c r="G19" s="81">
        <v>40</v>
      </c>
      <c r="H19" s="81">
        <v>32</v>
      </c>
      <c r="I19" s="81">
        <v>29</v>
      </c>
      <c r="J19" s="81">
        <v>36</v>
      </c>
      <c r="K19" s="81">
        <v>37</v>
      </c>
      <c r="L19" s="81">
        <v>24</v>
      </c>
      <c r="M19" s="81">
        <v>39</v>
      </c>
      <c r="N19" s="81">
        <v>39</v>
      </c>
      <c r="O19" s="81">
        <v>30</v>
      </c>
      <c r="P19" s="81">
        <v>44</v>
      </c>
      <c r="Q19" s="47">
        <v>31</v>
      </c>
      <c r="R19" s="45">
        <v>26</v>
      </c>
      <c r="S19" s="45">
        <v>36</v>
      </c>
      <c r="T19" s="47">
        <v>31</v>
      </c>
      <c r="U19" s="45">
        <v>25</v>
      </c>
      <c r="V19" s="45">
        <v>36</v>
      </c>
      <c r="W19" s="47">
        <v>27</v>
      </c>
      <c r="X19" s="47">
        <v>18</v>
      </c>
      <c r="Y19" s="47">
        <v>33</v>
      </c>
      <c r="Z19" s="47">
        <v>37</v>
      </c>
      <c r="AA19" s="47">
        <v>25</v>
      </c>
      <c r="AB19" s="47">
        <v>39</v>
      </c>
      <c r="AC19" s="83">
        <v>41</v>
      </c>
      <c r="AD19" s="83">
        <v>33</v>
      </c>
      <c r="AE19" s="83">
        <v>42</v>
      </c>
      <c r="AF19" s="47">
        <v>38</v>
      </c>
      <c r="AG19" s="47">
        <v>29</v>
      </c>
      <c r="AH19" s="47">
        <v>43</v>
      </c>
      <c r="AI19" s="47">
        <v>42</v>
      </c>
      <c r="AJ19" s="47">
        <v>31</v>
      </c>
      <c r="AK19" s="47">
        <v>43</v>
      </c>
      <c r="AL19" s="68">
        <v>42</v>
      </c>
      <c r="AM19" s="68">
        <v>31</v>
      </c>
      <c r="AN19" s="68">
        <v>45</v>
      </c>
      <c r="AO19" s="47">
        <v>40</v>
      </c>
      <c r="AP19" s="47">
        <v>28</v>
      </c>
      <c r="AQ19" s="47">
        <v>44</v>
      </c>
      <c r="AR19" s="47">
        <v>41</v>
      </c>
      <c r="AS19" s="47">
        <v>30</v>
      </c>
      <c r="AT19" s="47">
        <v>45</v>
      </c>
      <c r="AU19" s="47">
        <v>24</v>
      </c>
      <c r="AV19" s="47">
        <v>18</v>
      </c>
      <c r="AW19" s="47">
        <v>24</v>
      </c>
      <c r="AX19" s="45">
        <v>62</v>
      </c>
      <c r="AY19" s="45">
        <v>25</v>
      </c>
      <c r="AZ19" s="45">
        <v>68</v>
      </c>
      <c r="BA19" s="45">
        <v>39</v>
      </c>
      <c r="BB19" s="45">
        <v>30</v>
      </c>
      <c r="BC19" s="45">
        <v>42</v>
      </c>
      <c r="BD19" s="45">
        <v>54</v>
      </c>
      <c r="BE19" s="45">
        <v>44</v>
      </c>
      <c r="BF19" s="45">
        <v>59</v>
      </c>
      <c r="BG19" s="45">
        <v>60</v>
      </c>
      <c r="BH19" s="45">
        <v>28</v>
      </c>
      <c r="BI19" s="45">
        <v>60</v>
      </c>
      <c r="BJ19" s="45">
        <v>42</v>
      </c>
      <c r="BK19" s="45">
        <v>23</v>
      </c>
      <c r="BL19" s="45">
        <v>44</v>
      </c>
      <c r="BM19" s="45">
        <v>42</v>
      </c>
      <c r="BN19" s="45">
        <v>24</v>
      </c>
      <c r="BO19" s="45">
        <v>43</v>
      </c>
      <c r="BP19" s="45">
        <v>43</v>
      </c>
      <c r="BQ19" s="45">
        <v>31</v>
      </c>
      <c r="BR19" s="45">
        <v>46</v>
      </c>
      <c r="BS19" s="45">
        <v>44</v>
      </c>
      <c r="BT19" s="45">
        <v>28</v>
      </c>
      <c r="BU19" s="45">
        <v>48</v>
      </c>
      <c r="BV19" s="45">
        <v>30</v>
      </c>
      <c r="BW19" s="45">
        <v>17</v>
      </c>
      <c r="BX19" s="45">
        <v>34</v>
      </c>
      <c r="BY19" s="45">
        <v>40</v>
      </c>
      <c r="BZ19" s="45">
        <v>29</v>
      </c>
      <c r="CA19" s="45">
        <v>38</v>
      </c>
      <c r="CB19" s="45">
        <v>40</v>
      </c>
      <c r="CC19" s="45">
        <v>29</v>
      </c>
      <c r="CD19" s="45">
        <v>40</v>
      </c>
      <c r="CE19" s="45">
        <v>42</v>
      </c>
      <c r="CF19" s="45">
        <v>32</v>
      </c>
      <c r="CG19" s="45">
        <v>42</v>
      </c>
    </row>
    <row r="20" spans="1:85" ht="12.75">
      <c r="A20" s="45" t="s">
        <v>41</v>
      </c>
      <c r="B20" s="45">
        <v>24</v>
      </c>
      <c r="C20" s="45">
        <v>16</v>
      </c>
      <c r="D20" s="45">
        <v>24</v>
      </c>
      <c r="E20" s="45">
        <v>27</v>
      </c>
      <c r="F20" s="45">
        <v>24</v>
      </c>
      <c r="G20" s="45">
        <v>27</v>
      </c>
      <c r="H20" s="45">
        <v>25</v>
      </c>
      <c r="I20" s="45">
        <v>18</v>
      </c>
      <c r="J20" s="45">
        <v>25</v>
      </c>
      <c r="K20" s="45">
        <v>26</v>
      </c>
      <c r="L20" s="45">
        <v>23</v>
      </c>
      <c r="M20" s="45">
        <v>27</v>
      </c>
      <c r="N20" s="45">
        <v>27</v>
      </c>
      <c r="O20" s="45">
        <v>23</v>
      </c>
      <c r="P20" s="45">
        <v>25</v>
      </c>
      <c r="Q20" s="45">
        <v>24</v>
      </c>
      <c r="R20" s="45">
        <v>17</v>
      </c>
      <c r="S20" s="45">
        <v>23</v>
      </c>
      <c r="T20" s="45">
        <v>30</v>
      </c>
      <c r="U20" s="45">
        <v>21</v>
      </c>
      <c r="V20" s="45">
        <v>28</v>
      </c>
      <c r="W20" s="45">
        <v>29</v>
      </c>
      <c r="X20" s="45">
        <v>27</v>
      </c>
      <c r="Y20" s="45">
        <v>32</v>
      </c>
      <c r="Z20" s="45">
        <v>30</v>
      </c>
      <c r="AA20" s="45">
        <v>19</v>
      </c>
      <c r="AB20" s="45">
        <v>34</v>
      </c>
      <c r="AC20" s="49">
        <v>30</v>
      </c>
      <c r="AD20" s="49">
        <v>22</v>
      </c>
      <c r="AE20" s="49">
        <v>30</v>
      </c>
      <c r="AF20" s="45">
        <v>30</v>
      </c>
      <c r="AG20" s="45">
        <v>27</v>
      </c>
      <c r="AH20" s="45">
        <v>30</v>
      </c>
      <c r="AI20" s="45">
        <v>32</v>
      </c>
      <c r="AJ20" s="45">
        <v>24</v>
      </c>
      <c r="AK20" s="45">
        <v>32</v>
      </c>
      <c r="AL20" s="45">
        <v>32</v>
      </c>
      <c r="AM20" s="45">
        <v>29</v>
      </c>
      <c r="AN20" s="45">
        <v>32</v>
      </c>
      <c r="AO20" s="45">
        <v>32</v>
      </c>
      <c r="AP20" s="45">
        <v>26</v>
      </c>
      <c r="AQ20" s="45">
        <v>32</v>
      </c>
      <c r="AR20" s="45">
        <v>24</v>
      </c>
      <c r="AS20" s="45">
        <v>17</v>
      </c>
      <c r="AT20" s="45">
        <v>24</v>
      </c>
      <c r="AU20" s="45">
        <v>53</v>
      </c>
      <c r="AV20" s="45">
        <v>40</v>
      </c>
      <c r="AW20" s="45">
        <v>56</v>
      </c>
      <c r="AX20" s="45">
        <v>24</v>
      </c>
      <c r="AY20" s="45">
        <v>20</v>
      </c>
      <c r="AZ20" s="45">
        <v>22</v>
      </c>
      <c r="BA20" s="45">
        <v>24</v>
      </c>
      <c r="BB20" s="45">
        <v>22</v>
      </c>
      <c r="BC20" s="45">
        <v>24</v>
      </c>
      <c r="BD20" s="45">
        <v>24</v>
      </c>
      <c r="BE20" s="45">
        <v>24</v>
      </c>
      <c r="BF20" s="45">
        <v>24</v>
      </c>
      <c r="BG20" s="45">
        <v>29</v>
      </c>
      <c r="BH20" s="45">
        <v>21</v>
      </c>
      <c r="BI20" s="45">
        <v>29</v>
      </c>
      <c r="BJ20" s="45">
        <v>20</v>
      </c>
      <c r="BK20" s="45">
        <v>20</v>
      </c>
      <c r="BL20" s="45">
        <v>20</v>
      </c>
      <c r="BM20" s="45">
        <v>30</v>
      </c>
      <c r="BN20" s="45">
        <v>25</v>
      </c>
      <c r="BO20" s="45">
        <v>30</v>
      </c>
      <c r="BP20" s="45">
        <v>40</v>
      </c>
      <c r="BQ20" s="45">
        <v>27</v>
      </c>
      <c r="BR20" s="45">
        <v>40</v>
      </c>
      <c r="BS20" s="45">
        <v>30</v>
      </c>
      <c r="BT20" s="45">
        <v>22</v>
      </c>
      <c r="BU20" s="45">
        <v>30</v>
      </c>
      <c r="BV20" s="45">
        <v>44</v>
      </c>
      <c r="BW20" s="45">
        <v>31</v>
      </c>
      <c r="BX20" s="45">
        <v>44</v>
      </c>
      <c r="BY20" s="45">
        <v>42</v>
      </c>
      <c r="BZ20" s="45">
        <v>26</v>
      </c>
      <c r="CA20" s="45">
        <v>42</v>
      </c>
      <c r="CB20" s="45">
        <v>48</v>
      </c>
      <c r="CC20" s="45">
        <v>32</v>
      </c>
      <c r="CD20" s="45">
        <v>48</v>
      </c>
      <c r="CE20" s="45">
        <v>52</v>
      </c>
      <c r="CF20" s="45">
        <v>29</v>
      </c>
      <c r="CG20" s="45">
        <v>47</v>
      </c>
    </row>
    <row r="21" spans="1:85" ht="12.75">
      <c r="A21" s="20" t="s">
        <v>210</v>
      </c>
      <c r="B21" s="81">
        <v>10</v>
      </c>
      <c r="C21" s="81">
        <v>7</v>
      </c>
      <c r="D21" s="81">
        <v>8</v>
      </c>
      <c r="E21" s="118">
        <v>4</v>
      </c>
      <c r="F21" s="119">
        <v>5</v>
      </c>
      <c r="G21" s="118">
        <v>4</v>
      </c>
      <c r="H21" s="55"/>
      <c r="I21" s="55"/>
      <c r="J21" s="5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9"/>
      <c r="AD21" s="49"/>
      <c r="AE21" s="49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</row>
    <row r="22" spans="1:85" ht="12.75">
      <c r="A22" s="81" t="s">
        <v>208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86"/>
      <c r="L22" s="86"/>
      <c r="M22" s="86"/>
      <c r="N22" s="86"/>
      <c r="O22" s="87"/>
      <c r="P22" s="87"/>
      <c r="Q22" s="101"/>
      <c r="R22" s="101"/>
      <c r="S22" s="101"/>
      <c r="T22" s="99">
        <v>80</v>
      </c>
      <c r="U22" s="99">
        <v>72</v>
      </c>
      <c r="V22" s="99">
        <v>115</v>
      </c>
      <c r="W22" s="45">
        <v>92</v>
      </c>
      <c r="X22" s="45">
        <v>94</v>
      </c>
      <c r="Y22" s="45">
        <v>135</v>
      </c>
      <c r="Z22" s="45">
        <v>96</v>
      </c>
      <c r="AA22" s="45">
        <v>76</v>
      </c>
      <c r="AB22" s="45">
        <v>132</v>
      </c>
      <c r="AC22" s="45">
        <v>66</v>
      </c>
      <c r="AD22" s="45">
        <v>66</v>
      </c>
      <c r="AE22" s="45">
        <v>120</v>
      </c>
      <c r="AF22" s="45">
        <v>81</v>
      </c>
      <c r="AG22" s="45">
        <v>75</v>
      </c>
      <c r="AH22" s="45">
        <v>81</v>
      </c>
      <c r="AI22" s="45">
        <v>88</v>
      </c>
      <c r="AJ22" s="45">
        <v>80</v>
      </c>
      <c r="AK22" s="45">
        <v>88</v>
      </c>
      <c r="AL22" s="45">
        <v>141</v>
      </c>
      <c r="AM22" s="45">
        <v>67</v>
      </c>
      <c r="AN22" s="45">
        <v>151</v>
      </c>
      <c r="AO22" s="45">
        <v>105</v>
      </c>
      <c r="AP22" s="45">
        <v>69</v>
      </c>
      <c r="AQ22" s="45">
        <v>136</v>
      </c>
      <c r="AR22" s="45">
        <v>105</v>
      </c>
      <c r="AS22" s="45">
        <v>76</v>
      </c>
      <c r="AT22" s="45">
        <v>150</v>
      </c>
      <c r="AU22" s="45">
        <v>107</v>
      </c>
      <c r="AV22" s="45">
        <v>76</v>
      </c>
      <c r="AW22" s="45">
        <v>137</v>
      </c>
      <c r="AX22" s="45">
        <v>104</v>
      </c>
      <c r="AY22" s="45">
        <v>99</v>
      </c>
      <c r="AZ22" s="45">
        <v>143</v>
      </c>
      <c r="BA22" s="45">
        <v>114</v>
      </c>
      <c r="BB22" s="45">
        <v>90</v>
      </c>
      <c r="BC22" s="45">
        <v>145</v>
      </c>
      <c r="BD22" s="45">
        <v>103</v>
      </c>
      <c r="BE22" s="45">
        <v>93</v>
      </c>
      <c r="BF22" s="45">
        <v>138</v>
      </c>
      <c r="BG22" s="45">
        <v>101</v>
      </c>
      <c r="BH22" s="45">
        <v>69</v>
      </c>
      <c r="BI22" s="45">
        <v>126</v>
      </c>
      <c r="BJ22" s="45">
        <v>78</v>
      </c>
      <c r="BK22" s="45">
        <v>79</v>
      </c>
      <c r="BL22" s="45">
        <v>125</v>
      </c>
      <c r="BM22" s="45">
        <v>96</v>
      </c>
      <c r="BN22" s="45">
        <v>51</v>
      </c>
      <c r="BO22" s="45">
        <v>111</v>
      </c>
      <c r="BP22" s="45">
        <v>85</v>
      </c>
      <c r="BQ22" s="45">
        <v>28</v>
      </c>
      <c r="BR22" s="45">
        <v>107</v>
      </c>
      <c r="BS22" s="45">
        <v>83</v>
      </c>
      <c r="BT22" s="45">
        <v>57</v>
      </c>
      <c r="BU22" s="45">
        <v>112</v>
      </c>
      <c r="BV22" s="45">
        <v>86</v>
      </c>
      <c r="BW22" s="45">
        <v>64</v>
      </c>
      <c r="BX22" s="45">
        <v>112</v>
      </c>
      <c r="BY22" s="45">
        <v>85</v>
      </c>
      <c r="BZ22" s="45">
        <v>78</v>
      </c>
      <c r="CA22" s="45">
        <v>110</v>
      </c>
      <c r="CB22" s="45">
        <v>112</v>
      </c>
      <c r="CC22" s="45">
        <v>70</v>
      </c>
      <c r="CD22" s="45">
        <v>112</v>
      </c>
      <c r="CE22" s="45">
        <v>112</v>
      </c>
      <c r="CF22" s="45">
        <v>69</v>
      </c>
      <c r="CG22" s="45">
        <v>92</v>
      </c>
    </row>
    <row r="23" spans="1:85" ht="12.75">
      <c r="A23" s="20" t="s">
        <v>207</v>
      </c>
      <c r="B23" s="20">
        <v>11</v>
      </c>
      <c r="C23" s="20">
        <v>7</v>
      </c>
      <c r="D23" s="20">
        <v>8</v>
      </c>
      <c r="E23" s="20">
        <v>18</v>
      </c>
      <c r="F23" s="20">
        <v>10</v>
      </c>
      <c r="G23" s="20">
        <v>17</v>
      </c>
      <c r="H23" s="20">
        <v>11</v>
      </c>
      <c r="I23" s="20">
        <v>10</v>
      </c>
      <c r="J23" s="20">
        <v>17</v>
      </c>
      <c r="K23" s="20"/>
      <c r="L23" s="20"/>
      <c r="M23" s="20"/>
      <c r="N23" s="20"/>
      <c r="O23" s="45"/>
      <c r="P23" s="45"/>
      <c r="Q23" s="99"/>
      <c r="R23" s="99"/>
      <c r="S23" s="99"/>
      <c r="T23" s="99"/>
      <c r="U23" s="99"/>
      <c r="V23" s="99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</row>
    <row r="24" spans="1:85" ht="12.75">
      <c r="A24" s="20" t="s">
        <v>156</v>
      </c>
      <c r="B24" s="20">
        <v>84</v>
      </c>
      <c r="C24" s="20">
        <v>62</v>
      </c>
      <c r="D24" s="20">
        <v>93</v>
      </c>
      <c r="E24" s="20">
        <v>85</v>
      </c>
      <c r="F24" s="20">
        <v>26</v>
      </c>
      <c r="G24" s="20">
        <v>90</v>
      </c>
      <c r="H24" s="20">
        <v>92</v>
      </c>
      <c r="I24" s="20">
        <v>71</v>
      </c>
      <c r="J24" s="20">
        <v>101</v>
      </c>
      <c r="K24" s="20">
        <v>82</v>
      </c>
      <c r="L24" s="20">
        <v>64</v>
      </c>
      <c r="M24" s="20">
        <v>91</v>
      </c>
      <c r="N24" s="20">
        <v>86</v>
      </c>
      <c r="O24" s="20">
        <v>59</v>
      </c>
      <c r="P24" s="20">
        <v>94</v>
      </c>
      <c r="Q24" s="45">
        <v>76</v>
      </c>
      <c r="R24" s="45">
        <v>67</v>
      </c>
      <c r="S24" s="45">
        <v>100</v>
      </c>
      <c r="T24" s="45">
        <v>173</v>
      </c>
      <c r="U24" s="45">
        <v>107</v>
      </c>
      <c r="V24" s="45">
        <v>338</v>
      </c>
      <c r="W24" s="45">
        <v>94</v>
      </c>
      <c r="X24" s="45">
        <v>51</v>
      </c>
      <c r="Y24" s="45">
        <v>107</v>
      </c>
      <c r="Z24" s="45">
        <v>71</v>
      </c>
      <c r="AA24" s="45">
        <v>54</v>
      </c>
      <c r="AB24" s="45">
        <v>81</v>
      </c>
      <c r="AC24" s="49">
        <v>73</v>
      </c>
      <c r="AD24" s="49">
        <v>47</v>
      </c>
      <c r="AE24" s="49">
        <v>75</v>
      </c>
      <c r="AF24" s="45">
        <v>75</v>
      </c>
      <c r="AG24" s="45">
        <v>56</v>
      </c>
      <c r="AH24" s="45">
        <v>0</v>
      </c>
      <c r="AI24" s="45">
        <v>74</v>
      </c>
      <c r="AJ24" s="45">
        <v>59</v>
      </c>
      <c r="AK24" s="45">
        <v>74</v>
      </c>
      <c r="AL24" s="45">
        <v>75</v>
      </c>
      <c r="AM24" s="45">
        <v>60</v>
      </c>
      <c r="AN24" s="45">
        <v>75</v>
      </c>
      <c r="AO24" s="45">
        <v>73</v>
      </c>
      <c r="AP24" s="45">
        <v>58</v>
      </c>
      <c r="AQ24" s="45">
        <v>73</v>
      </c>
      <c r="AR24" s="45">
        <v>80</v>
      </c>
      <c r="AS24" s="45">
        <v>64</v>
      </c>
      <c r="AT24" s="45">
        <v>80</v>
      </c>
      <c r="AU24" s="45">
        <v>74</v>
      </c>
      <c r="AV24" s="45">
        <v>64</v>
      </c>
      <c r="AW24" s="45">
        <v>74</v>
      </c>
      <c r="AX24" s="45">
        <v>79</v>
      </c>
      <c r="AY24" s="45">
        <v>65</v>
      </c>
      <c r="AZ24" s="45">
        <v>79</v>
      </c>
      <c r="BA24" s="45">
        <v>73</v>
      </c>
      <c r="BB24" s="45">
        <v>64</v>
      </c>
      <c r="BC24" s="45">
        <v>74</v>
      </c>
      <c r="BD24" s="45">
        <v>71</v>
      </c>
      <c r="BE24" s="45">
        <v>57</v>
      </c>
      <c r="BF24" s="45">
        <v>71</v>
      </c>
      <c r="BG24" s="45">
        <v>72</v>
      </c>
      <c r="BH24" s="45">
        <v>59</v>
      </c>
      <c r="BI24" s="45">
        <v>72</v>
      </c>
      <c r="BJ24" s="45">
        <v>48</v>
      </c>
      <c r="BK24" s="45">
        <v>35</v>
      </c>
      <c r="BL24" s="45">
        <v>48</v>
      </c>
      <c r="BM24" s="45">
        <v>47</v>
      </c>
      <c r="BN24" s="45">
        <v>31</v>
      </c>
      <c r="BO24" s="45">
        <v>47</v>
      </c>
      <c r="BP24" s="45">
        <v>48</v>
      </c>
      <c r="BQ24" s="45">
        <v>33</v>
      </c>
      <c r="BR24" s="45">
        <v>48</v>
      </c>
      <c r="BS24" s="45">
        <v>50</v>
      </c>
      <c r="BT24" s="45">
        <v>38</v>
      </c>
      <c r="BU24" s="45">
        <v>50</v>
      </c>
      <c r="BV24" s="45">
        <v>60</v>
      </c>
      <c r="BW24" s="45">
        <v>51</v>
      </c>
      <c r="BX24" s="45">
        <v>61</v>
      </c>
      <c r="BY24" s="45">
        <v>70</v>
      </c>
      <c r="BZ24" s="45">
        <v>57</v>
      </c>
      <c r="CA24" s="45">
        <v>70</v>
      </c>
      <c r="CB24" s="45">
        <v>64</v>
      </c>
      <c r="CC24" s="45">
        <v>60</v>
      </c>
      <c r="CD24" s="45">
        <v>67</v>
      </c>
      <c r="CE24" s="45">
        <v>69</v>
      </c>
      <c r="CF24" s="45">
        <v>59</v>
      </c>
      <c r="CG24" s="45">
        <v>72</v>
      </c>
    </row>
    <row r="25" spans="1:85" ht="12.75">
      <c r="A25" s="20" t="s">
        <v>170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7"/>
      <c r="O25" s="87"/>
      <c r="P25" s="87"/>
      <c r="Q25" s="45">
        <v>98</v>
      </c>
      <c r="R25" s="45">
        <v>3</v>
      </c>
      <c r="S25" s="45">
        <v>250</v>
      </c>
      <c r="T25" s="45">
        <v>16</v>
      </c>
      <c r="U25" s="45">
        <v>7</v>
      </c>
      <c r="V25" s="45">
        <v>15</v>
      </c>
      <c r="W25" s="45">
        <v>16</v>
      </c>
      <c r="X25" s="45">
        <v>6</v>
      </c>
      <c r="Y25" s="45">
        <v>27</v>
      </c>
      <c r="Z25" s="45">
        <v>15</v>
      </c>
      <c r="AA25" s="45">
        <v>6</v>
      </c>
      <c r="AB25" s="45">
        <v>20</v>
      </c>
      <c r="AC25" s="49">
        <v>22</v>
      </c>
      <c r="AD25" s="49">
        <v>12</v>
      </c>
      <c r="AE25" s="49">
        <v>23</v>
      </c>
      <c r="AF25" s="45">
        <v>24</v>
      </c>
      <c r="AG25" s="45">
        <v>14</v>
      </c>
      <c r="AH25" s="45">
        <v>29</v>
      </c>
      <c r="AI25" s="45">
        <v>24</v>
      </c>
      <c r="AJ25" s="45">
        <v>13</v>
      </c>
      <c r="AK25" s="45">
        <v>22</v>
      </c>
      <c r="AL25" s="45">
        <v>29</v>
      </c>
      <c r="AM25" s="45">
        <v>20</v>
      </c>
      <c r="AN25" s="45">
        <v>23</v>
      </c>
      <c r="AO25" s="45">
        <v>24</v>
      </c>
      <c r="AP25" s="45">
        <v>14</v>
      </c>
      <c r="AQ25" s="45">
        <v>24</v>
      </c>
      <c r="AR25" s="45">
        <v>21</v>
      </c>
      <c r="AS25" s="45">
        <v>8</v>
      </c>
      <c r="AT25" s="45">
        <v>27</v>
      </c>
      <c r="AU25" s="45">
        <v>24</v>
      </c>
      <c r="AV25" s="45">
        <v>10</v>
      </c>
      <c r="AW25" s="45">
        <v>28</v>
      </c>
      <c r="AX25" s="45">
        <v>18</v>
      </c>
      <c r="AY25" s="45">
        <v>12</v>
      </c>
      <c r="AZ25" s="45">
        <v>15</v>
      </c>
      <c r="BA25" s="45">
        <v>18</v>
      </c>
      <c r="BB25" s="45">
        <v>13</v>
      </c>
      <c r="BC25" s="45">
        <v>18</v>
      </c>
      <c r="BD25" s="45">
        <v>16</v>
      </c>
      <c r="BE25" s="45">
        <v>13</v>
      </c>
      <c r="BF25" s="45">
        <v>18</v>
      </c>
      <c r="BG25" s="45">
        <v>17</v>
      </c>
      <c r="BH25" s="45">
        <v>12</v>
      </c>
      <c r="BI25" s="45">
        <v>20</v>
      </c>
      <c r="BJ25" s="45">
        <v>16</v>
      </c>
      <c r="BK25" s="45">
        <v>14</v>
      </c>
      <c r="BL25" s="66">
        <v>16</v>
      </c>
      <c r="BM25" s="45">
        <v>18</v>
      </c>
      <c r="BN25" s="45">
        <v>16</v>
      </c>
      <c r="BO25" s="45">
        <v>18</v>
      </c>
      <c r="BP25" s="45">
        <v>17</v>
      </c>
      <c r="BQ25" s="45">
        <v>11</v>
      </c>
      <c r="BR25" s="45">
        <v>17</v>
      </c>
      <c r="BS25" s="66" t="s">
        <v>50</v>
      </c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</row>
    <row r="26" spans="1:85" ht="12">
      <c r="A26" s="45" t="s">
        <v>42</v>
      </c>
      <c r="B26" s="45">
        <v>37</v>
      </c>
      <c r="C26" s="45">
        <v>32</v>
      </c>
      <c r="D26" s="45">
        <v>44</v>
      </c>
      <c r="E26" s="45">
        <v>39</v>
      </c>
      <c r="F26" s="45">
        <v>25</v>
      </c>
      <c r="G26" s="20">
        <v>44</v>
      </c>
      <c r="H26" s="45">
        <v>9</v>
      </c>
      <c r="I26" s="45">
        <v>15</v>
      </c>
      <c r="J26" s="45">
        <v>17</v>
      </c>
      <c r="K26" s="45">
        <v>41</v>
      </c>
      <c r="L26" s="45">
        <v>32</v>
      </c>
      <c r="M26" s="45">
        <v>44</v>
      </c>
      <c r="N26" s="45">
        <v>37</v>
      </c>
      <c r="O26" s="45">
        <v>32</v>
      </c>
      <c r="P26" s="45">
        <v>39</v>
      </c>
      <c r="Q26" s="45">
        <v>42</v>
      </c>
      <c r="R26" s="45">
        <v>34</v>
      </c>
      <c r="S26" s="45">
        <v>42</v>
      </c>
      <c r="T26" s="45">
        <v>42</v>
      </c>
      <c r="U26" s="45">
        <v>29</v>
      </c>
      <c r="V26" s="45">
        <v>40</v>
      </c>
      <c r="W26" s="45">
        <v>46</v>
      </c>
      <c r="X26" s="45">
        <v>38</v>
      </c>
      <c r="Y26" s="45">
        <v>42</v>
      </c>
      <c r="Z26" s="45">
        <v>52</v>
      </c>
      <c r="AA26" s="45">
        <v>37</v>
      </c>
      <c r="AB26" s="45">
        <v>43</v>
      </c>
      <c r="AC26" s="49">
        <v>84</v>
      </c>
      <c r="AD26" s="49">
        <v>39</v>
      </c>
      <c r="AE26" s="49">
        <v>47</v>
      </c>
      <c r="AF26" s="45">
        <v>64</v>
      </c>
      <c r="AG26" s="45">
        <v>39</v>
      </c>
      <c r="AH26" s="45">
        <v>47</v>
      </c>
      <c r="AI26" s="45">
        <v>55</v>
      </c>
      <c r="AJ26" s="45">
        <v>36</v>
      </c>
      <c r="AK26" s="45">
        <v>44</v>
      </c>
      <c r="AL26" s="45">
        <v>38</v>
      </c>
      <c r="AM26" s="45">
        <v>32</v>
      </c>
      <c r="AN26" s="45">
        <v>43</v>
      </c>
      <c r="AO26" s="45">
        <v>38</v>
      </c>
      <c r="AP26" s="45">
        <v>33</v>
      </c>
      <c r="AQ26" s="45">
        <v>38</v>
      </c>
      <c r="AR26" s="45">
        <v>43</v>
      </c>
      <c r="AS26" s="45">
        <v>37</v>
      </c>
      <c r="AT26" s="45">
        <v>42</v>
      </c>
      <c r="AU26" s="45">
        <v>44</v>
      </c>
      <c r="AV26" s="45">
        <v>34</v>
      </c>
      <c r="AW26" s="45">
        <v>44</v>
      </c>
      <c r="AX26" s="45">
        <v>44</v>
      </c>
      <c r="AY26" s="45">
        <v>31</v>
      </c>
      <c r="AZ26" s="45">
        <v>44</v>
      </c>
      <c r="BA26" s="45">
        <v>44</v>
      </c>
      <c r="BB26" s="45">
        <v>36</v>
      </c>
      <c r="BC26" s="45">
        <v>44</v>
      </c>
      <c r="BD26" s="45">
        <v>42</v>
      </c>
      <c r="BE26" s="45">
        <v>36</v>
      </c>
      <c r="BF26" s="45">
        <v>42</v>
      </c>
      <c r="BG26" s="45">
        <v>43</v>
      </c>
      <c r="BH26" s="45">
        <v>33</v>
      </c>
      <c r="BI26" s="45">
        <v>43</v>
      </c>
      <c r="BJ26" s="45">
        <v>42</v>
      </c>
      <c r="BK26" s="45">
        <v>31</v>
      </c>
      <c r="BL26" s="45">
        <v>41</v>
      </c>
      <c r="BM26" s="45">
        <v>42</v>
      </c>
      <c r="BN26" s="45">
        <v>32</v>
      </c>
      <c r="BO26" s="45">
        <v>42</v>
      </c>
      <c r="BP26" s="45">
        <v>44</v>
      </c>
      <c r="BQ26" s="45">
        <v>27</v>
      </c>
      <c r="BR26" s="45">
        <v>42</v>
      </c>
      <c r="BS26" s="45">
        <v>41</v>
      </c>
      <c r="BT26" s="45">
        <v>27</v>
      </c>
      <c r="BU26" s="45">
        <v>41</v>
      </c>
      <c r="BV26" s="45">
        <v>41</v>
      </c>
      <c r="BW26" s="45">
        <v>27</v>
      </c>
      <c r="BX26" s="45">
        <v>41</v>
      </c>
      <c r="BY26" s="45">
        <v>42</v>
      </c>
      <c r="BZ26" s="45">
        <v>36</v>
      </c>
      <c r="CA26" s="45">
        <v>42</v>
      </c>
      <c r="CB26" s="45">
        <v>42</v>
      </c>
      <c r="CC26" s="45">
        <v>38</v>
      </c>
      <c r="CD26" s="45">
        <v>42</v>
      </c>
      <c r="CE26" s="45">
        <v>42</v>
      </c>
      <c r="CF26" s="45">
        <v>35</v>
      </c>
      <c r="CG26" s="45">
        <v>42</v>
      </c>
    </row>
    <row r="27" spans="1:85" ht="12">
      <c r="A27" s="65" t="s">
        <v>43</v>
      </c>
      <c r="B27" s="65">
        <v>67</v>
      </c>
      <c r="C27" s="65">
        <v>15</v>
      </c>
      <c r="D27" s="65">
        <v>77</v>
      </c>
      <c r="E27" s="65">
        <v>57</v>
      </c>
      <c r="F27" s="65">
        <v>37</v>
      </c>
      <c r="G27" s="65">
        <v>57</v>
      </c>
      <c r="H27" s="65">
        <v>38</v>
      </c>
      <c r="I27" s="65">
        <v>19</v>
      </c>
      <c r="J27" s="65">
        <v>63</v>
      </c>
      <c r="K27" s="65">
        <v>37</v>
      </c>
      <c r="L27" s="65">
        <v>36</v>
      </c>
      <c r="M27" s="65">
        <v>47</v>
      </c>
      <c r="N27" s="65">
        <v>36</v>
      </c>
      <c r="O27" s="65">
        <v>19</v>
      </c>
      <c r="P27" s="65">
        <v>59</v>
      </c>
      <c r="Q27" s="45">
        <v>72</v>
      </c>
      <c r="R27" s="45">
        <v>51</v>
      </c>
      <c r="S27" s="45">
        <v>84</v>
      </c>
      <c r="T27" s="45">
        <v>40</v>
      </c>
      <c r="U27" s="45">
        <v>28</v>
      </c>
      <c r="V27" s="45">
        <v>74</v>
      </c>
      <c r="W27" s="45">
        <v>73</v>
      </c>
      <c r="X27" s="45">
        <v>54</v>
      </c>
      <c r="Y27" s="45">
        <v>101</v>
      </c>
      <c r="Z27" s="45">
        <v>39</v>
      </c>
      <c r="AA27" s="45">
        <v>24</v>
      </c>
      <c r="AB27" s="45">
        <v>76</v>
      </c>
      <c r="AC27" s="49">
        <v>73</v>
      </c>
      <c r="AD27" s="49">
        <v>44</v>
      </c>
      <c r="AE27" s="49">
        <v>94</v>
      </c>
      <c r="AF27" s="45">
        <v>40</v>
      </c>
      <c r="AG27" s="45">
        <v>33</v>
      </c>
      <c r="AH27" s="45">
        <v>74</v>
      </c>
      <c r="AI27" s="45">
        <v>72</v>
      </c>
      <c r="AJ27" s="45">
        <v>52</v>
      </c>
      <c r="AK27" s="45">
        <v>74</v>
      </c>
      <c r="AL27" s="45">
        <v>40</v>
      </c>
      <c r="AM27" s="45">
        <v>34</v>
      </c>
      <c r="AN27" s="45">
        <v>68</v>
      </c>
      <c r="AO27" s="45">
        <v>72</v>
      </c>
      <c r="AP27" s="45">
        <v>55</v>
      </c>
      <c r="AQ27" s="45">
        <v>72</v>
      </c>
      <c r="AR27" s="45">
        <v>40</v>
      </c>
      <c r="AS27" s="45">
        <v>31</v>
      </c>
      <c r="AT27" s="45">
        <v>66</v>
      </c>
      <c r="AU27" s="45">
        <v>69</v>
      </c>
      <c r="AV27" s="45">
        <v>56</v>
      </c>
      <c r="AW27" s="45">
        <v>69</v>
      </c>
      <c r="AX27" s="45">
        <v>70</v>
      </c>
      <c r="AY27" s="45">
        <v>56</v>
      </c>
      <c r="AZ27" s="45">
        <v>67</v>
      </c>
      <c r="BA27" s="45">
        <v>70</v>
      </c>
      <c r="BB27" s="45">
        <v>53</v>
      </c>
      <c r="BC27" s="45">
        <v>70</v>
      </c>
      <c r="BD27" s="45">
        <v>70</v>
      </c>
      <c r="BE27" s="45">
        <v>29</v>
      </c>
      <c r="BF27" s="45">
        <v>70</v>
      </c>
      <c r="BG27" s="45">
        <v>66</v>
      </c>
      <c r="BH27" s="45">
        <v>52</v>
      </c>
      <c r="BI27" s="45">
        <v>66</v>
      </c>
      <c r="BJ27" s="66">
        <v>40</v>
      </c>
      <c r="BK27" s="66">
        <v>27</v>
      </c>
      <c r="BL27" s="66">
        <v>69</v>
      </c>
      <c r="BM27" s="45">
        <v>74</v>
      </c>
      <c r="BN27" s="45">
        <v>51</v>
      </c>
      <c r="BO27" s="45">
        <v>94</v>
      </c>
      <c r="BP27" s="45">
        <v>40</v>
      </c>
      <c r="BQ27" s="45">
        <v>25</v>
      </c>
      <c r="BR27" s="45">
        <v>61</v>
      </c>
      <c r="BS27" s="45">
        <v>40</v>
      </c>
      <c r="BT27" s="45">
        <v>50</v>
      </c>
      <c r="BU27" s="45">
        <v>65</v>
      </c>
      <c r="BV27" s="45">
        <v>39</v>
      </c>
      <c r="BW27" s="45">
        <v>29</v>
      </c>
      <c r="BX27" s="45">
        <v>65</v>
      </c>
      <c r="BY27" s="45">
        <v>69</v>
      </c>
      <c r="BZ27" s="45">
        <v>52</v>
      </c>
      <c r="CA27" s="45">
        <v>91</v>
      </c>
      <c r="CB27" s="45">
        <v>40</v>
      </c>
      <c r="CC27" s="45">
        <v>31</v>
      </c>
      <c r="CD27" s="45">
        <v>65</v>
      </c>
      <c r="CE27" s="45">
        <v>67</v>
      </c>
      <c r="CF27" s="45">
        <v>52</v>
      </c>
      <c r="CG27" s="45">
        <v>92</v>
      </c>
    </row>
    <row r="28" spans="1:85" ht="12">
      <c r="A28" s="20" t="s">
        <v>155</v>
      </c>
      <c r="B28" s="20">
        <v>31</v>
      </c>
      <c r="C28" s="20">
        <v>42</v>
      </c>
      <c r="D28" s="20">
        <v>42</v>
      </c>
      <c r="E28" s="20">
        <v>45</v>
      </c>
      <c r="F28" s="20">
        <v>27</v>
      </c>
      <c r="G28" s="20">
        <v>45</v>
      </c>
      <c r="H28" s="20">
        <v>23</v>
      </c>
      <c r="I28" s="20">
        <v>37</v>
      </c>
      <c r="J28" s="20">
        <v>39</v>
      </c>
      <c r="K28" s="20">
        <v>28</v>
      </c>
      <c r="L28" s="20">
        <v>27</v>
      </c>
      <c r="M28" s="20">
        <v>27</v>
      </c>
      <c r="N28" s="20">
        <v>29</v>
      </c>
      <c r="O28" s="20">
        <v>43</v>
      </c>
      <c r="P28" s="20">
        <v>45</v>
      </c>
      <c r="Q28" s="45">
        <v>46</v>
      </c>
      <c r="R28" s="45">
        <v>26</v>
      </c>
      <c r="S28" s="45">
        <v>46</v>
      </c>
      <c r="T28" s="45">
        <v>31</v>
      </c>
      <c r="U28" s="45">
        <v>42</v>
      </c>
      <c r="V28" s="45">
        <v>42</v>
      </c>
      <c r="W28" s="45">
        <v>46</v>
      </c>
      <c r="X28" s="45">
        <v>25</v>
      </c>
      <c r="Y28" s="45">
        <v>46</v>
      </c>
      <c r="Z28" s="45">
        <v>30</v>
      </c>
      <c r="AA28" s="45">
        <v>37</v>
      </c>
      <c r="AB28" s="45">
        <v>39</v>
      </c>
      <c r="AC28" s="49">
        <v>46</v>
      </c>
      <c r="AD28" s="49">
        <v>28</v>
      </c>
      <c r="AE28" s="49">
        <v>41</v>
      </c>
      <c r="AF28" s="45">
        <v>31</v>
      </c>
      <c r="AG28" s="45">
        <v>41</v>
      </c>
      <c r="AH28" s="45">
        <v>44</v>
      </c>
      <c r="AI28" s="45">
        <v>45</v>
      </c>
      <c r="AJ28" s="45">
        <v>28</v>
      </c>
      <c r="AK28" s="45">
        <v>44</v>
      </c>
      <c r="AL28" s="45">
        <v>44</v>
      </c>
      <c r="AM28" s="45">
        <v>42</v>
      </c>
      <c r="AN28" s="45">
        <v>42</v>
      </c>
      <c r="AO28" s="45">
        <v>46</v>
      </c>
      <c r="AP28" s="45">
        <v>28</v>
      </c>
      <c r="AQ28" s="45">
        <v>44</v>
      </c>
      <c r="AR28" s="45">
        <v>30</v>
      </c>
      <c r="AS28" s="45">
        <v>36</v>
      </c>
      <c r="AT28" s="45">
        <v>39</v>
      </c>
      <c r="AU28" s="45">
        <v>42</v>
      </c>
      <c r="AV28" s="45">
        <v>26</v>
      </c>
      <c r="AW28" s="45">
        <v>42</v>
      </c>
      <c r="AX28" s="45">
        <v>30</v>
      </c>
      <c r="AY28" s="45">
        <v>26</v>
      </c>
      <c r="AZ28" s="45">
        <v>26</v>
      </c>
      <c r="BA28" s="45">
        <v>20</v>
      </c>
      <c r="BB28" s="45">
        <v>20</v>
      </c>
      <c r="BC28" s="45">
        <v>20</v>
      </c>
      <c r="BD28" s="45"/>
      <c r="BE28" s="45"/>
      <c r="BF28" s="45"/>
      <c r="BG28" s="45"/>
      <c r="BH28" s="45"/>
      <c r="BI28" s="45"/>
      <c r="BJ28" s="66"/>
      <c r="BK28" s="66"/>
      <c r="BL28" s="66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</row>
    <row r="29" spans="1:85" ht="12">
      <c r="A29" s="45" t="s">
        <v>44</v>
      </c>
      <c r="B29" s="45">
        <v>60</v>
      </c>
      <c r="C29" s="45">
        <v>53</v>
      </c>
      <c r="D29" s="45">
        <v>73</v>
      </c>
      <c r="E29" s="45">
        <v>73</v>
      </c>
      <c r="F29" s="45">
        <v>47</v>
      </c>
      <c r="G29" s="117">
        <v>85</v>
      </c>
      <c r="H29" s="45">
        <v>54</v>
      </c>
      <c r="I29" s="45">
        <v>61</v>
      </c>
      <c r="J29" s="45">
        <v>78</v>
      </c>
      <c r="K29" s="45">
        <v>81</v>
      </c>
      <c r="L29" s="45">
        <v>54</v>
      </c>
      <c r="M29" s="45">
        <v>90</v>
      </c>
      <c r="N29" s="45">
        <v>60</v>
      </c>
      <c r="O29" s="45">
        <v>66</v>
      </c>
      <c r="P29" s="45">
        <v>97</v>
      </c>
      <c r="Q29" s="45">
        <v>84</v>
      </c>
      <c r="R29" s="45">
        <v>49</v>
      </c>
      <c r="S29" s="45">
        <v>95</v>
      </c>
      <c r="T29" s="45">
        <v>57</v>
      </c>
      <c r="U29" s="45">
        <v>65</v>
      </c>
      <c r="V29" s="45">
        <v>89</v>
      </c>
      <c r="W29" s="45">
        <v>91</v>
      </c>
      <c r="X29" s="45">
        <v>45</v>
      </c>
      <c r="Y29" s="45">
        <v>93</v>
      </c>
      <c r="Z29" s="45">
        <v>54</v>
      </c>
      <c r="AA29" s="45">
        <v>62</v>
      </c>
      <c r="AB29" s="45">
        <v>72</v>
      </c>
      <c r="AC29" s="49">
        <v>77</v>
      </c>
      <c r="AD29" s="49">
        <v>45</v>
      </c>
      <c r="AE29" s="49">
        <v>79</v>
      </c>
      <c r="AF29" s="45">
        <v>59</v>
      </c>
      <c r="AG29" s="45">
        <v>51</v>
      </c>
      <c r="AH29" s="45">
        <v>60</v>
      </c>
      <c r="AI29" s="45">
        <v>60</v>
      </c>
      <c r="AJ29" s="45">
        <v>58</v>
      </c>
      <c r="AK29" s="45">
        <v>60</v>
      </c>
      <c r="AL29" s="45">
        <v>61</v>
      </c>
      <c r="AM29" s="45">
        <v>53</v>
      </c>
      <c r="AN29" s="45">
        <v>60</v>
      </c>
      <c r="AO29" s="45">
        <v>61</v>
      </c>
      <c r="AP29" s="45">
        <v>50</v>
      </c>
      <c r="AQ29" s="45">
        <v>59</v>
      </c>
      <c r="AR29" s="45">
        <v>69</v>
      </c>
      <c r="AS29" s="45">
        <v>65</v>
      </c>
      <c r="AT29" s="45">
        <v>70</v>
      </c>
      <c r="AU29" s="45">
        <v>70</v>
      </c>
      <c r="AV29" s="45">
        <v>65</v>
      </c>
      <c r="AW29" s="45">
        <v>70</v>
      </c>
      <c r="AX29" s="45">
        <v>59</v>
      </c>
      <c r="AY29" s="45">
        <v>49</v>
      </c>
      <c r="AZ29" s="45">
        <v>58</v>
      </c>
      <c r="BA29" s="45">
        <v>50</v>
      </c>
      <c r="BB29" s="45">
        <v>44</v>
      </c>
      <c r="BC29" s="45">
        <v>47</v>
      </c>
      <c r="BD29" s="45">
        <v>50</v>
      </c>
      <c r="BE29" s="45">
        <v>45</v>
      </c>
      <c r="BF29" s="45">
        <v>50</v>
      </c>
      <c r="BG29" s="45">
        <v>41</v>
      </c>
      <c r="BH29" s="45">
        <v>39</v>
      </c>
      <c r="BI29" s="45">
        <v>42</v>
      </c>
      <c r="BJ29" s="45">
        <v>36</v>
      </c>
      <c r="BK29" s="45">
        <v>33</v>
      </c>
      <c r="BL29" s="45">
        <v>37</v>
      </c>
      <c r="BM29" s="45">
        <v>29</v>
      </c>
      <c r="BN29" s="45">
        <v>29</v>
      </c>
      <c r="BO29" s="45">
        <v>31</v>
      </c>
      <c r="BP29" s="45">
        <v>31</v>
      </c>
      <c r="BQ29" s="45">
        <v>19</v>
      </c>
      <c r="BR29" s="45">
        <v>31</v>
      </c>
      <c r="BS29" s="45">
        <v>30</v>
      </c>
      <c r="BT29" s="45">
        <v>27</v>
      </c>
      <c r="BU29" s="45">
        <v>31</v>
      </c>
      <c r="BV29" s="45">
        <v>30</v>
      </c>
      <c r="BW29" s="45">
        <v>27</v>
      </c>
      <c r="BX29" s="45">
        <v>30</v>
      </c>
      <c r="BY29" s="45">
        <v>30</v>
      </c>
      <c r="BZ29" s="45">
        <v>25</v>
      </c>
      <c r="CA29" s="45">
        <v>32</v>
      </c>
      <c r="CB29" s="45">
        <v>30</v>
      </c>
      <c r="CC29" s="45">
        <v>24</v>
      </c>
      <c r="CD29" s="45">
        <v>30</v>
      </c>
      <c r="CE29" s="45">
        <v>30</v>
      </c>
      <c r="CF29" s="45">
        <v>28</v>
      </c>
      <c r="CG29" s="45">
        <v>30</v>
      </c>
    </row>
    <row r="30" spans="1:85" s="50" customFormat="1" ht="12" hidden="1">
      <c r="A30" s="61" t="s">
        <v>90</v>
      </c>
      <c r="B30" s="61">
        <f>SUM(B2:B29)</f>
        <v>863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44"/>
      <c r="X30" s="44"/>
      <c r="Y30" s="44"/>
      <c r="Z30" s="49"/>
      <c r="AA30" s="49"/>
      <c r="AB30" s="49"/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/>
      <c r="AX30" s="49"/>
      <c r="AY30" s="49"/>
      <c r="AZ30" s="49"/>
      <c r="BA30" s="49"/>
      <c r="BB30" s="49"/>
      <c r="BC30" s="49"/>
      <c r="BD30" s="49">
        <v>0</v>
      </c>
      <c r="BE30" s="49">
        <v>0</v>
      </c>
      <c r="BF30" s="49">
        <v>0</v>
      </c>
      <c r="BG30" s="49">
        <v>8</v>
      </c>
      <c r="BH30" s="49">
        <v>4</v>
      </c>
      <c r="BI30" s="49">
        <v>12</v>
      </c>
      <c r="BJ30" s="49">
        <v>9</v>
      </c>
      <c r="BK30" s="49">
        <v>5</v>
      </c>
      <c r="BL30" s="49">
        <v>19</v>
      </c>
      <c r="BM30" s="49">
        <v>6</v>
      </c>
      <c r="BN30" s="49">
        <v>15</v>
      </c>
      <c r="BO30" s="49">
        <v>26</v>
      </c>
      <c r="BP30" s="49">
        <v>6</v>
      </c>
      <c r="BQ30" s="49">
        <v>0</v>
      </c>
      <c r="BR30" s="49">
        <v>22</v>
      </c>
      <c r="BS30" s="49">
        <v>22</v>
      </c>
      <c r="BT30" s="49">
        <v>11</v>
      </c>
      <c r="BU30" s="49">
        <v>27</v>
      </c>
      <c r="BV30" s="49">
        <v>0</v>
      </c>
      <c r="BW30" s="49">
        <v>13</v>
      </c>
      <c r="BX30" s="49">
        <v>32</v>
      </c>
      <c r="BY30" s="49">
        <v>20</v>
      </c>
      <c r="BZ30" s="49">
        <v>0</v>
      </c>
      <c r="CA30" s="49">
        <v>30</v>
      </c>
      <c r="CB30" s="49">
        <v>34</v>
      </c>
      <c r="CC30" s="49">
        <v>0</v>
      </c>
      <c r="CD30" s="49">
        <v>34</v>
      </c>
      <c r="CE30" s="49">
        <v>0</v>
      </c>
      <c r="CF30" s="49">
        <v>0</v>
      </c>
      <c r="CG30" s="49">
        <v>0</v>
      </c>
    </row>
    <row r="31" spans="1:85" s="54" customFormat="1" ht="12.75">
      <c r="A31" s="63" t="s">
        <v>19</v>
      </c>
      <c r="B31" s="63">
        <v>863</v>
      </c>
      <c r="C31" s="63">
        <v>650</v>
      </c>
      <c r="D31" s="139">
        <v>1049</v>
      </c>
      <c r="E31" s="63">
        <f>SUM(E2:E29)</f>
        <v>978</v>
      </c>
      <c r="F31" s="63">
        <f>SUM(F2:F30)</f>
        <v>574</v>
      </c>
      <c r="G31" s="63">
        <f>SUM(G2:G29)</f>
        <v>1013</v>
      </c>
      <c r="H31" s="63">
        <f aca="true" t="shared" si="0" ref="H31:M31">SUM(H2:H29)</f>
        <v>769</v>
      </c>
      <c r="I31" s="63">
        <f t="shared" si="0"/>
        <v>644</v>
      </c>
      <c r="J31" s="63">
        <f t="shared" si="0"/>
        <v>956</v>
      </c>
      <c r="K31" s="63">
        <f t="shared" si="0"/>
        <v>869</v>
      </c>
      <c r="L31" s="63">
        <f t="shared" si="0"/>
        <v>679</v>
      </c>
      <c r="M31" s="63">
        <f t="shared" si="0"/>
        <v>972</v>
      </c>
      <c r="N31" s="63">
        <f>SUM(N2:N30)</f>
        <v>874</v>
      </c>
      <c r="O31" s="63">
        <f>SUM(O2:O30)</f>
        <v>711</v>
      </c>
      <c r="P31" s="63">
        <f>SUM(P2:P30)</f>
        <v>1091</v>
      </c>
      <c r="Q31" s="63">
        <f aca="true" t="shared" si="1" ref="Q31:V31">SUM(Q5:Q30)</f>
        <v>961</v>
      </c>
      <c r="R31" s="63">
        <f t="shared" si="1"/>
        <v>616</v>
      </c>
      <c r="S31" s="63">
        <f t="shared" si="1"/>
        <v>1331</v>
      </c>
      <c r="T31" s="63">
        <f t="shared" si="1"/>
        <v>972</v>
      </c>
      <c r="U31" s="63">
        <f t="shared" si="1"/>
        <v>855</v>
      </c>
      <c r="V31" s="63">
        <f t="shared" si="1"/>
        <v>1362</v>
      </c>
      <c r="W31" s="51">
        <f>SUM(W2:W30)</f>
        <v>1175</v>
      </c>
      <c r="X31" s="51">
        <f aca="true" t="shared" si="2" ref="X31:AE31">SUM(X2:X30)</f>
        <v>843</v>
      </c>
      <c r="Y31" s="51">
        <f t="shared" si="2"/>
        <v>1397</v>
      </c>
      <c r="Z31" s="52">
        <f t="shared" si="2"/>
        <v>1235</v>
      </c>
      <c r="AA31" s="52">
        <f t="shared" si="2"/>
        <v>942</v>
      </c>
      <c r="AB31" s="52">
        <f t="shared" si="2"/>
        <v>1639</v>
      </c>
      <c r="AC31" s="84">
        <f t="shared" si="2"/>
        <v>1296</v>
      </c>
      <c r="AD31" s="84">
        <f t="shared" si="2"/>
        <v>908</v>
      </c>
      <c r="AE31" s="84">
        <f t="shared" si="2"/>
        <v>1616</v>
      </c>
      <c r="AF31" s="52">
        <f aca="true" t="shared" si="3" ref="AF31:AK31">SUM(AF2:AF30)</f>
        <v>1159</v>
      </c>
      <c r="AG31" s="52">
        <f t="shared" si="3"/>
        <v>904</v>
      </c>
      <c r="AH31" s="52">
        <f t="shared" si="3"/>
        <v>1393</v>
      </c>
      <c r="AI31" s="53">
        <f t="shared" si="3"/>
        <v>1206</v>
      </c>
      <c r="AJ31" s="53">
        <f t="shared" si="3"/>
        <v>912</v>
      </c>
      <c r="AK31" s="53">
        <f t="shared" si="3"/>
        <v>1423</v>
      </c>
      <c r="AL31" s="53">
        <f aca="true" t="shared" si="4" ref="AL31:AQ31">SUM(AL2:AL30)</f>
        <v>1241</v>
      </c>
      <c r="AM31" s="53">
        <f t="shared" si="4"/>
        <v>873</v>
      </c>
      <c r="AN31" s="53">
        <f t="shared" si="4"/>
        <v>1487</v>
      </c>
      <c r="AO31" s="53">
        <f t="shared" si="4"/>
        <v>1176</v>
      </c>
      <c r="AP31" s="53">
        <f t="shared" si="4"/>
        <v>820</v>
      </c>
      <c r="AQ31" s="53">
        <f t="shared" si="4"/>
        <v>1346</v>
      </c>
      <c r="AR31" s="53">
        <f aca="true" t="shared" si="5" ref="AR31:BI31">SUM(AR2:AR30)</f>
        <v>1138</v>
      </c>
      <c r="AS31" s="53">
        <f t="shared" si="5"/>
        <v>758</v>
      </c>
      <c r="AT31" s="53">
        <f t="shared" si="5"/>
        <v>1233</v>
      </c>
      <c r="AU31" s="53">
        <f t="shared" si="5"/>
        <v>1142</v>
      </c>
      <c r="AV31" s="53">
        <f t="shared" si="5"/>
        <v>852</v>
      </c>
      <c r="AW31" s="53">
        <f t="shared" si="5"/>
        <v>1297</v>
      </c>
      <c r="AX31" s="53">
        <f t="shared" si="5"/>
        <v>1100</v>
      </c>
      <c r="AY31" s="53">
        <f t="shared" si="5"/>
        <v>807</v>
      </c>
      <c r="AZ31" s="53">
        <f t="shared" si="5"/>
        <v>1181</v>
      </c>
      <c r="BA31" s="53">
        <f t="shared" si="5"/>
        <v>1062</v>
      </c>
      <c r="BB31" s="53">
        <f t="shared" si="5"/>
        <v>840</v>
      </c>
      <c r="BC31" s="53">
        <f t="shared" si="5"/>
        <v>1169</v>
      </c>
      <c r="BD31" s="53">
        <f t="shared" si="5"/>
        <v>1062</v>
      </c>
      <c r="BE31" s="53">
        <f t="shared" si="5"/>
        <v>761</v>
      </c>
      <c r="BF31" s="53">
        <f t="shared" si="5"/>
        <v>1169</v>
      </c>
      <c r="BG31" s="53">
        <f t="shared" si="5"/>
        <v>1026</v>
      </c>
      <c r="BH31" s="53">
        <f t="shared" si="5"/>
        <v>727</v>
      </c>
      <c r="BI31" s="53">
        <f t="shared" si="5"/>
        <v>1090</v>
      </c>
      <c r="BJ31" s="53">
        <f>SUM(BJ2:BJ30)+44</f>
        <v>861</v>
      </c>
      <c r="BK31" s="53">
        <f>SUM(BK2:BK30)+31</f>
        <v>626</v>
      </c>
      <c r="BL31" s="53">
        <f>SUM(BL2:BL30)+44</f>
        <v>962</v>
      </c>
      <c r="BM31" s="53">
        <f aca="true" t="shared" si="6" ref="BM31:BR31">SUM(BM2:BM30)</f>
        <v>759</v>
      </c>
      <c r="BN31" s="53">
        <f t="shared" si="6"/>
        <v>585</v>
      </c>
      <c r="BO31" s="53">
        <f t="shared" si="6"/>
        <v>959</v>
      </c>
      <c r="BP31" s="53">
        <f t="shared" si="6"/>
        <v>772</v>
      </c>
      <c r="BQ31" s="53">
        <f t="shared" si="6"/>
        <v>476</v>
      </c>
      <c r="BR31" s="53">
        <f t="shared" si="6"/>
        <v>877</v>
      </c>
      <c r="BS31" s="53">
        <f aca="true" t="shared" si="7" ref="BS31:BX31">SUM(BS2:BS30)</f>
        <v>763</v>
      </c>
      <c r="BT31" s="53">
        <f t="shared" si="7"/>
        <v>567</v>
      </c>
      <c r="BU31" s="53">
        <f t="shared" si="7"/>
        <v>870</v>
      </c>
      <c r="BV31" s="53">
        <f t="shared" si="7"/>
        <v>796</v>
      </c>
      <c r="BW31" s="53">
        <f t="shared" si="7"/>
        <v>582</v>
      </c>
      <c r="BX31" s="53">
        <f t="shared" si="7"/>
        <v>927</v>
      </c>
      <c r="BY31" s="53">
        <f>SUM(BY2:BY30)</f>
        <v>814</v>
      </c>
      <c r="BZ31" s="53">
        <f>SUM(BZ2:BZ30)</f>
        <v>642</v>
      </c>
      <c r="CA31" s="53">
        <f>SUM(CA2:CA30)</f>
        <v>941</v>
      </c>
      <c r="CB31" s="53">
        <f aca="true" t="shared" si="8" ref="CB31:CG31">SUM(CB2:CB29)</f>
        <v>812</v>
      </c>
      <c r="CC31" s="53">
        <f t="shared" si="8"/>
        <v>611</v>
      </c>
      <c r="CD31" s="53">
        <f t="shared" si="8"/>
        <v>895</v>
      </c>
      <c r="CE31" s="53">
        <f t="shared" si="8"/>
        <v>857</v>
      </c>
      <c r="CF31" s="53">
        <f t="shared" si="8"/>
        <v>645</v>
      </c>
      <c r="CG31" s="53">
        <f t="shared" si="8"/>
        <v>926</v>
      </c>
    </row>
    <row r="32" spans="1:26" ht="12">
      <c r="A32" s="56"/>
      <c r="B32" s="57"/>
      <c r="C32" s="57"/>
      <c r="D32" s="57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5" spans="1:4" ht="12">
      <c r="A35" s="98"/>
      <c r="B35" s="98"/>
      <c r="C35" s="98"/>
      <c r="D35" s="98"/>
    </row>
    <row r="36" spans="1:11" ht="12">
      <c r="A36" s="85" t="s">
        <v>187</v>
      </c>
      <c r="B36" s="85"/>
      <c r="C36" s="85"/>
      <c r="D36" s="85"/>
      <c r="E36" s="85"/>
      <c r="F36" s="85"/>
      <c r="G36" s="85"/>
      <c r="H36" s="85" t="s">
        <v>187</v>
      </c>
      <c r="I36" s="85" t="s">
        <v>187</v>
      </c>
      <c r="J36" s="85" t="s">
        <v>187</v>
      </c>
      <c r="K36" s="85" t="s">
        <v>187</v>
      </c>
    </row>
    <row r="37" spans="1:11" ht="12">
      <c r="A37" s="149"/>
      <c r="B37" s="149"/>
      <c r="C37" s="149"/>
      <c r="D37" s="149"/>
      <c r="E37" s="149"/>
      <c r="F37" s="149"/>
      <c r="G37" s="149"/>
      <c r="H37" s="150"/>
      <c r="I37" s="150"/>
      <c r="J37" s="150"/>
      <c r="K37" s="150"/>
    </row>
    <row r="38" spans="1:32" ht="12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AF38" s="58"/>
    </row>
  </sheetData>
  <sheetProtection/>
  <mergeCells count="6">
    <mergeCell ref="W15:Y15"/>
    <mergeCell ref="T15:V15"/>
    <mergeCell ref="T8:V8"/>
    <mergeCell ref="Q8:S8"/>
    <mergeCell ref="Q15:S15"/>
    <mergeCell ref="A37:K38"/>
  </mergeCells>
  <printOptions gridLines="1"/>
  <pageMargins left="0" right="0" top="0.75" bottom="0.75" header="0.5" footer="0.5"/>
  <pageSetup fitToWidth="0" fitToHeight="1" horizontalDpi="600" verticalDpi="600" orientation="landscape" r:id="rId3"/>
  <headerFooter alignWithMargins="0">
    <oddHeader>&amp;C12April17 Board Agenda Item D1</oddHeader>
    <oddFooter xml:space="preserve">&amp;L&amp;8&amp;D &amp;F &amp;A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CI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1.7109375" style="21" customWidth="1"/>
    <col min="2" max="2" width="17.28125" style="21" customWidth="1"/>
    <col min="3" max="3" width="18.421875" style="21" customWidth="1"/>
    <col min="4" max="4" width="15.140625" style="21" customWidth="1"/>
    <col min="5" max="7" width="15.8515625" style="21" customWidth="1"/>
    <col min="8" max="8" width="12.8515625" style="21" customWidth="1"/>
    <col min="9" max="9" width="11.421875" style="21" customWidth="1"/>
    <col min="10" max="10" width="12.00390625" style="21" customWidth="1"/>
    <col min="11" max="11" width="12.421875" style="21" customWidth="1"/>
    <col min="12" max="12" width="11.421875" style="21" customWidth="1"/>
    <col min="13" max="13" width="12.140625" style="21" customWidth="1"/>
    <col min="14" max="15" width="11.421875" style="21" customWidth="1"/>
    <col min="16" max="16" width="13.28125" style="21" customWidth="1"/>
    <col min="17" max="17" width="12.421875" style="21" customWidth="1"/>
    <col min="18" max="18" width="11.8515625" style="21" customWidth="1"/>
    <col min="19" max="19" width="11.7109375" style="21" customWidth="1"/>
    <col min="20" max="20" width="12.421875" style="21" customWidth="1"/>
    <col min="21" max="21" width="11.8515625" style="21" customWidth="1"/>
    <col min="22" max="22" width="11.7109375" style="21" customWidth="1"/>
    <col min="23" max="23" width="12.28125" style="21" customWidth="1"/>
    <col min="24" max="24" width="12.140625" style="21" customWidth="1"/>
    <col min="25" max="25" width="12.421875" style="21" customWidth="1"/>
    <col min="26" max="36" width="11.7109375" style="21" customWidth="1"/>
    <col min="37" max="54" width="11.7109375" style="21" hidden="1" customWidth="1"/>
    <col min="55" max="55" width="11.140625" style="21" hidden="1" customWidth="1"/>
    <col min="56" max="56" width="11.7109375" style="21" hidden="1" customWidth="1"/>
    <col min="57" max="60" width="11.421875" style="21" hidden="1" customWidth="1"/>
    <col min="61" max="61" width="14.421875" style="21" hidden="1" customWidth="1"/>
    <col min="62" max="62" width="13.00390625" style="21" hidden="1" customWidth="1"/>
    <col min="63" max="63" width="14.140625" style="21" hidden="1" customWidth="1"/>
    <col min="64" max="64" width="14.421875" style="21" hidden="1" customWidth="1"/>
    <col min="65" max="65" width="13.28125" style="21" hidden="1" customWidth="1"/>
    <col min="66" max="66" width="13.421875" style="21" hidden="1" customWidth="1"/>
    <col min="67" max="69" width="14.421875" style="21" hidden="1" customWidth="1"/>
    <col min="70" max="70" width="14.28125" style="21" hidden="1" customWidth="1"/>
    <col min="71" max="71" width="12.8515625" style="21" hidden="1" customWidth="1"/>
    <col min="72" max="72" width="13.421875" style="21" hidden="1" customWidth="1"/>
    <col min="73" max="73" width="2.7109375" style="21" hidden="1" customWidth="1"/>
    <col min="74" max="74" width="12.8515625" style="21" hidden="1" customWidth="1"/>
    <col min="75" max="75" width="12.28125" style="21" hidden="1" customWidth="1"/>
    <col min="76" max="76" width="12.8515625" style="21" hidden="1" customWidth="1"/>
    <col min="77" max="77" width="5.140625" style="21" hidden="1" customWidth="1"/>
    <col min="78" max="78" width="12.8515625" style="21" hidden="1" customWidth="1"/>
    <col min="79" max="79" width="12.28125" style="21" hidden="1" customWidth="1"/>
    <col min="80" max="80" width="12.8515625" style="21" hidden="1" customWidth="1"/>
    <col min="81" max="81" width="3.8515625" style="21" hidden="1" customWidth="1"/>
    <col min="82" max="82" width="12.8515625" style="21" hidden="1" customWidth="1"/>
    <col min="83" max="83" width="12.28125" style="21" hidden="1" customWidth="1"/>
    <col min="84" max="84" width="12.8515625" style="21" hidden="1" customWidth="1"/>
    <col min="85" max="16384" width="11.421875" style="21" customWidth="1"/>
  </cols>
  <sheetData>
    <row r="1" spans="1:87" ht="25.5">
      <c r="A1" s="79" t="s">
        <v>227</v>
      </c>
      <c r="B1" s="79" t="s">
        <v>211</v>
      </c>
      <c r="C1" s="79" t="s">
        <v>212</v>
      </c>
      <c r="D1" s="79" t="s">
        <v>213</v>
      </c>
      <c r="E1" s="79" t="s">
        <v>193</v>
      </c>
      <c r="F1" s="79" t="s">
        <v>194</v>
      </c>
      <c r="G1" s="79" t="s">
        <v>195</v>
      </c>
      <c r="H1" s="79" t="s">
        <v>179</v>
      </c>
      <c r="I1" s="79" t="s">
        <v>189</v>
      </c>
      <c r="J1" s="79" t="s">
        <v>190</v>
      </c>
      <c r="K1" s="79" t="s">
        <v>171</v>
      </c>
      <c r="L1" s="79" t="s">
        <v>172</v>
      </c>
      <c r="M1" s="79" t="s">
        <v>173</v>
      </c>
      <c r="N1" s="79" t="s">
        <v>167</v>
      </c>
      <c r="O1" s="79" t="s">
        <v>168</v>
      </c>
      <c r="P1" s="79" t="s">
        <v>169</v>
      </c>
      <c r="Q1" s="23" t="s">
        <v>157</v>
      </c>
      <c r="R1" s="23" t="s">
        <v>160</v>
      </c>
      <c r="S1" s="23" t="s">
        <v>159</v>
      </c>
      <c r="T1" s="23" t="s">
        <v>147</v>
      </c>
      <c r="U1" s="23" t="s">
        <v>148</v>
      </c>
      <c r="V1" s="23" t="s">
        <v>149</v>
      </c>
      <c r="W1" s="23" t="s">
        <v>139</v>
      </c>
      <c r="X1" s="23" t="s">
        <v>140</v>
      </c>
      <c r="Y1" s="23" t="s">
        <v>141</v>
      </c>
      <c r="Z1" s="23" t="s">
        <v>136</v>
      </c>
      <c r="AA1" s="23" t="s">
        <v>137</v>
      </c>
      <c r="AB1" s="23" t="s">
        <v>138</v>
      </c>
      <c r="AC1" s="23" t="s">
        <v>134</v>
      </c>
      <c r="AD1" s="23" t="s">
        <v>132</v>
      </c>
      <c r="AE1" s="23" t="s">
        <v>133</v>
      </c>
      <c r="AF1" s="23" t="s">
        <v>127</v>
      </c>
      <c r="AG1" s="23" t="s">
        <v>128</v>
      </c>
      <c r="AH1" s="23" t="s">
        <v>129</v>
      </c>
      <c r="AI1" s="23" t="s">
        <v>123</v>
      </c>
      <c r="AJ1" s="23" t="s">
        <v>124</v>
      </c>
      <c r="AK1" s="23" t="s">
        <v>125</v>
      </c>
      <c r="AL1" s="23" t="s">
        <v>118</v>
      </c>
      <c r="AM1" s="23" t="s">
        <v>119</v>
      </c>
      <c r="AN1" s="23" t="s">
        <v>108</v>
      </c>
      <c r="AO1" s="23" t="s">
        <v>109</v>
      </c>
      <c r="AP1" s="23" t="s">
        <v>110</v>
      </c>
      <c r="AQ1" s="23" t="s">
        <v>104</v>
      </c>
      <c r="AR1" s="23" t="s">
        <v>105</v>
      </c>
      <c r="AS1" s="23" t="s">
        <v>106</v>
      </c>
      <c r="AT1" s="23" t="s">
        <v>100</v>
      </c>
      <c r="AU1" s="23" t="s">
        <v>101</v>
      </c>
      <c r="AV1" s="23" t="s">
        <v>102</v>
      </c>
      <c r="AW1" s="23" t="s">
        <v>97</v>
      </c>
      <c r="AX1" s="23" t="s">
        <v>98</v>
      </c>
      <c r="AY1" s="23" t="s">
        <v>99</v>
      </c>
      <c r="AZ1" s="23" t="s">
        <v>91</v>
      </c>
      <c r="BA1" s="23" t="s">
        <v>92</v>
      </c>
      <c r="BB1" s="23" t="s">
        <v>93</v>
      </c>
      <c r="BC1" s="23" t="s">
        <v>87</v>
      </c>
      <c r="BD1" s="23" t="s">
        <v>88</v>
      </c>
      <c r="BE1" s="23" t="s">
        <v>89</v>
      </c>
      <c r="BF1" s="22" t="s">
        <v>78</v>
      </c>
      <c r="BG1" s="22" t="s">
        <v>79</v>
      </c>
      <c r="BH1" s="22" t="s">
        <v>80</v>
      </c>
      <c r="BI1" s="22" t="s">
        <v>74</v>
      </c>
      <c r="BJ1" s="22" t="s">
        <v>75</v>
      </c>
      <c r="BK1" s="22" t="s">
        <v>76</v>
      </c>
      <c r="BL1" s="22" t="s">
        <v>62</v>
      </c>
      <c r="BM1" s="22" t="s">
        <v>63</v>
      </c>
      <c r="BN1" s="22" t="s">
        <v>64</v>
      </c>
      <c r="BO1" s="22" t="s">
        <v>58</v>
      </c>
      <c r="BP1" s="22" t="s">
        <v>59</v>
      </c>
      <c r="BQ1" s="22" t="s">
        <v>60</v>
      </c>
      <c r="BR1" s="24" t="s">
        <v>54</v>
      </c>
      <c r="BS1" s="24" t="s">
        <v>55</v>
      </c>
      <c r="BT1" s="24" t="s">
        <v>56</v>
      </c>
      <c r="BU1" s="24" t="s">
        <v>47</v>
      </c>
      <c r="BV1" s="24" t="s">
        <v>48</v>
      </c>
      <c r="BW1" s="24" t="s">
        <v>49</v>
      </c>
      <c r="BX1" s="24"/>
      <c r="BY1" s="24" t="s">
        <v>1</v>
      </c>
      <c r="BZ1" s="24" t="s">
        <v>2</v>
      </c>
      <c r="CA1" s="24" t="s">
        <v>3</v>
      </c>
      <c r="CB1" s="24"/>
      <c r="CC1" s="24" t="s">
        <v>4</v>
      </c>
      <c r="CD1" s="24" t="s">
        <v>5</v>
      </c>
      <c r="CE1" s="24" t="s">
        <v>6</v>
      </c>
      <c r="CG1" s="24" t="s">
        <v>7</v>
      </c>
      <c r="CH1" s="24" t="s">
        <v>8</v>
      </c>
      <c r="CI1" s="24" t="s">
        <v>9</v>
      </c>
    </row>
    <row r="2" spans="1:87" ht="12" hidden="1">
      <c r="A2" s="14" t="s">
        <v>83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8" t="s">
        <v>50</v>
      </c>
      <c r="BP2" s="18" t="s">
        <v>50</v>
      </c>
      <c r="BQ2" s="18" t="s">
        <v>50</v>
      </c>
      <c r="BR2" s="18" t="s">
        <v>50</v>
      </c>
      <c r="BS2" s="18" t="s">
        <v>50</v>
      </c>
      <c r="BT2" s="18" t="s">
        <v>50</v>
      </c>
      <c r="BU2" s="14">
        <v>0</v>
      </c>
      <c r="BV2" s="14">
        <v>32</v>
      </c>
      <c r="BW2" s="14">
        <v>34</v>
      </c>
      <c r="BX2" s="14"/>
      <c r="BY2" s="14">
        <v>34</v>
      </c>
      <c r="BZ2" s="14">
        <v>72</v>
      </c>
      <c r="CA2" s="14">
        <v>114</v>
      </c>
      <c r="CB2" s="14"/>
      <c r="CC2" s="14">
        <v>34</v>
      </c>
      <c r="CD2" s="14">
        <v>45</v>
      </c>
      <c r="CE2" s="14">
        <v>114</v>
      </c>
      <c r="CG2" s="14">
        <v>42</v>
      </c>
      <c r="CH2" s="14">
        <v>55</v>
      </c>
      <c r="CI2" s="14">
        <v>159</v>
      </c>
    </row>
    <row r="3" spans="1:87" s="32" customFormat="1" ht="19.5" customHeight="1">
      <c r="A3" s="20" t="s">
        <v>130</v>
      </c>
      <c r="B3" s="20">
        <v>63</v>
      </c>
      <c r="C3" s="20">
        <v>47</v>
      </c>
      <c r="D3" s="20">
        <v>157</v>
      </c>
      <c r="E3" s="20">
        <v>97</v>
      </c>
      <c r="F3" s="20">
        <v>56</v>
      </c>
      <c r="G3" s="20">
        <v>171</v>
      </c>
      <c r="H3" s="20">
        <v>52</v>
      </c>
      <c r="I3" s="20">
        <v>110</v>
      </c>
      <c r="J3" s="20">
        <v>208</v>
      </c>
      <c r="K3" s="20">
        <v>115</v>
      </c>
      <c r="L3" s="20">
        <v>79</v>
      </c>
      <c r="M3" s="20">
        <v>241</v>
      </c>
      <c r="N3" s="20">
        <v>106</v>
      </c>
      <c r="O3" s="20">
        <v>79</v>
      </c>
      <c r="P3" s="20">
        <v>255</v>
      </c>
      <c r="Q3" s="20">
        <v>97</v>
      </c>
      <c r="R3" s="20">
        <v>85</v>
      </c>
      <c r="S3" s="20">
        <v>252</v>
      </c>
      <c r="T3" s="20">
        <v>105</v>
      </c>
      <c r="U3" s="20">
        <v>85</v>
      </c>
      <c r="V3" s="20">
        <v>263</v>
      </c>
      <c r="W3" s="20">
        <v>261</v>
      </c>
      <c r="X3" s="20">
        <v>79</v>
      </c>
      <c r="Y3" s="20">
        <v>263</v>
      </c>
      <c r="Z3" s="20">
        <v>105</v>
      </c>
      <c r="AA3" s="20">
        <v>74</v>
      </c>
      <c r="AB3" s="20">
        <v>289</v>
      </c>
      <c r="AC3" s="20">
        <v>124</v>
      </c>
      <c r="AD3" s="20">
        <v>115</v>
      </c>
      <c r="AE3" s="20">
        <v>318</v>
      </c>
      <c r="AF3" s="20">
        <v>127</v>
      </c>
      <c r="AG3" s="20">
        <v>87</v>
      </c>
      <c r="AH3" s="20">
        <v>335</v>
      </c>
      <c r="AI3" s="20">
        <v>135</v>
      </c>
      <c r="AJ3" s="20">
        <v>95</v>
      </c>
      <c r="AK3" s="20">
        <v>332</v>
      </c>
      <c r="AL3" s="20">
        <v>102</v>
      </c>
      <c r="AM3" s="20">
        <v>339</v>
      </c>
      <c r="AN3" s="20">
        <v>112</v>
      </c>
      <c r="AO3" s="20">
        <v>68</v>
      </c>
      <c r="AP3" s="20">
        <v>346</v>
      </c>
      <c r="AQ3" s="20">
        <v>124</v>
      </c>
      <c r="AR3" s="20">
        <v>74</v>
      </c>
      <c r="AS3" s="20">
        <v>305</v>
      </c>
      <c r="AT3" s="20">
        <v>131</v>
      </c>
      <c r="AU3" s="20">
        <v>78</v>
      </c>
      <c r="AV3" s="20">
        <v>279</v>
      </c>
      <c r="AW3" s="20">
        <v>128</v>
      </c>
      <c r="AX3" s="20">
        <v>73</v>
      </c>
      <c r="AY3" s="20">
        <v>301</v>
      </c>
      <c r="AZ3" s="20">
        <v>136</v>
      </c>
      <c r="BA3" s="20">
        <v>70</v>
      </c>
      <c r="BB3" s="20">
        <v>318</v>
      </c>
      <c r="BC3" s="20">
        <v>153</v>
      </c>
      <c r="BD3" s="20">
        <v>54</v>
      </c>
      <c r="BE3" s="20">
        <v>294</v>
      </c>
      <c r="BF3" s="20">
        <v>114</v>
      </c>
      <c r="BG3" s="20">
        <v>54</v>
      </c>
      <c r="BH3" s="20">
        <v>139</v>
      </c>
      <c r="BI3" s="20">
        <v>122</v>
      </c>
      <c r="BJ3" s="20">
        <v>67</v>
      </c>
      <c r="BK3" s="20">
        <v>172</v>
      </c>
      <c r="BL3" s="20">
        <v>111</v>
      </c>
      <c r="BM3" s="20">
        <v>86</v>
      </c>
      <c r="BN3" s="20">
        <v>298</v>
      </c>
      <c r="BO3" s="20">
        <v>120</v>
      </c>
      <c r="BP3" s="20">
        <v>89</v>
      </c>
      <c r="BQ3" s="20">
        <v>328</v>
      </c>
      <c r="BR3" s="20">
        <v>116</v>
      </c>
      <c r="BS3" s="20">
        <v>85</v>
      </c>
      <c r="BT3" s="20">
        <v>324</v>
      </c>
      <c r="BU3" s="20">
        <v>130</v>
      </c>
      <c r="BV3" s="20">
        <v>52</v>
      </c>
      <c r="BW3" s="20">
        <v>259</v>
      </c>
      <c r="BX3" s="20"/>
      <c r="BY3" s="20">
        <v>110</v>
      </c>
      <c r="BZ3" s="20">
        <v>71</v>
      </c>
      <c r="CA3" s="20">
        <v>256</v>
      </c>
      <c r="CB3" s="20"/>
      <c r="CC3" s="20">
        <v>112</v>
      </c>
      <c r="CD3" s="20">
        <v>77</v>
      </c>
      <c r="CE3" s="20">
        <v>264</v>
      </c>
      <c r="CF3" s="98"/>
      <c r="CG3" s="20">
        <v>103</v>
      </c>
      <c r="CH3" s="28">
        <v>72</v>
      </c>
      <c r="CI3" s="28">
        <v>250</v>
      </c>
    </row>
    <row r="4" spans="1:87" ht="12.75" hidden="1">
      <c r="A4" s="14" t="s">
        <v>84</v>
      </c>
      <c r="B4" s="28">
        <v>63</v>
      </c>
      <c r="C4" s="28">
        <v>47</v>
      </c>
      <c r="D4" s="28">
        <v>157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8" t="s">
        <v>50</v>
      </c>
      <c r="BP4" s="18" t="s">
        <v>50</v>
      </c>
      <c r="BQ4" s="18" t="s">
        <v>50</v>
      </c>
      <c r="BR4" s="18" t="s">
        <v>50</v>
      </c>
      <c r="BS4" s="18" t="s">
        <v>50</v>
      </c>
      <c r="BT4" s="18" t="s">
        <v>50</v>
      </c>
      <c r="BU4" s="14">
        <v>0</v>
      </c>
      <c r="BV4" s="14">
        <v>14</v>
      </c>
      <c r="BW4" s="14">
        <v>16</v>
      </c>
      <c r="BX4" s="14"/>
      <c r="BY4" s="14">
        <v>17</v>
      </c>
      <c r="BZ4" s="14">
        <v>20</v>
      </c>
      <c r="CA4" s="14">
        <v>37</v>
      </c>
      <c r="CB4" s="14"/>
      <c r="CC4" s="14">
        <v>31</v>
      </c>
      <c r="CD4" s="14">
        <v>25</v>
      </c>
      <c r="CE4" s="14">
        <v>56</v>
      </c>
      <c r="CG4" s="14">
        <v>32</v>
      </c>
      <c r="CH4" s="14">
        <v>30</v>
      </c>
      <c r="CI4" s="14">
        <v>64</v>
      </c>
    </row>
    <row r="5" spans="1:87" ht="25.5" hidden="1">
      <c r="A5" s="27" t="s">
        <v>86</v>
      </c>
      <c r="B5" s="28">
        <v>63</v>
      </c>
      <c r="C5" s="28">
        <v>47</v>
      </c>
      <c r="D5" s="28">
        <v>157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>
        <v>191</v>
      </c>
      <c r="U5" s="27">
        <v>91</v>
      </c>
      <c r="V5" s="27">
        <v>282</v>
      </c>
      <c r="W5" s="27">
        <v>191</v>
      </c>
      <c r="X5" s="27">
        <v>91</v>
      </c>
      <c r="Y5" s="27">
        <v>282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14"/>
      <c r="BG5" s="14"/>
      <c r="BH5" s="14"/>
      <c r="BI5" s="14"/>
      <c r="BJ5" s="14"/>
      <c r="BK5" s="14"/>
      <c r="BL5" s="14"/>
      <c r="BM5" s="14"/>
      <c r="BN5" s="14"/>
      <c r="BO5" s="14">
        <v>0</v>
      </c>
      <c r="BP5" s="14">
        <v>12</v>
      </c>
      <c r="BQ5" s="14">
        <v>12</v>
      </c>
      <c r="BR5" s="14">
        <v>0</v>
      </c>
      <c r="BS5" s="14">
        <v>38</v>
      </c>
      <c r="BT5" s="14">
        <v>51</v>
      </c>
      <c r="BU5" s="14">
        <v>7</v>
      </c>
      <c r="BV5" s="14">
        <v>68</v>
      </c>
      <c r="BW5" s="14">
        <v>123</v>
      </c>
      <c r="BX5" s="14"/>
      <c r="BY5" s="14">
        <v>64</v>
      </c>
      <c r="BZ5" s="14">
        <v>62</v>
      </c>
      <c r="CA5" s="14">
        <v>198</v>
      </c>
      <c r="CB5" s="14"/>
      <c r="CC5" s="14">
        <v>74</v>
      </c>
      <c r="CD5" s="14">
        <v>76</v>
      </c>
      <c r="CE5" s="14">
        <v>228</v>
      </c>
      <c r="CG5" s="14">
        <v>89</v>
      </c>
      <c r="CH5" s="14">
        <v>80</v>
      </c>
      <c r="CI5" s="14">
        <v>210</v>
      </c>
    </row>
    <row r="6" spans="1:87" ht="12.75" hidden="1">
      <c r="A6" s="14" t="s">
        <v>81</v>
      </c>
      <c r="B6" s="28">
        <v>63</v>
      </c>
      <c r="C6" s="28">
        <v>47</v>
      </c>
      <c r="D6" s="28">
        <v>157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8" t="s">
        <v>50</v>
      </c>
      <c r="BP6" s="18" t="s">
        <v>50</v>
      </c>
      <c r="BQ6" s="18" t="s">
        <v>50</v>
      </c>
      <c r="BR6" s="18" t="s">
        <v>50</v>
      </c>
      <c r="BS6" s="18" t="s">
        <v>50</v>
      </c>
      <c r="BT6" s="18" t="s">
        <v>50</v>
      </c>
      <c r="BU6" s="18" t="s">
        <v>50</v>
      </c>
      <c r="BV6" s="14"/>
      <c r="BW6" s="14"/>
      <c r="BX6" s="14"/>
      <c r="BY6" s="14" t="s">
        <v>0</v>
      </c>
      <c r="BZ6" s="14" t="s">
        <v>0</v>
      </c>
      <c r="CA6" s="14" t="s">
        <v>0</v>
      </c>
      <c r="CB6" s="14"/>
      <c r="CC6" s="14"/>
      <c r="CD6" s="14"/>
      <c r="CE6" s="14"/>
      <c r="CG6" s="14">
        <v>31</v>
      </c>
      <c r="CH6" s="14">
        <v>23</v>
      </c>
      <c r="CI6" s="14">
        <v>83</v>
      </c>
    </row>
    <row r="7" spans="1:87" ht="12.75" hidden="1">
      <c r="A7" s="14" t="s">
        <v>82</v>
      </c>
      <c r="B7" s="28">
        <v>63</v>
      </c>
      <c r="C7" s="28">
        <v>47</v>
      </c>
      <c r="D7" s="28">
        <v>157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8" t="s">
        <v>50</v>
      </c>
      <c r="BP7" s="18" t="s">
        <v>50</v>
      </c>
      <c r="BQ7" s="18" t="s">
        <v>50</v>
      </c>
      <c r="BR7" s="18" t="s">
        <v>50</v>
      </c>
      <c r="BS7" s="18" t="s">
        <v>50</v>
      </c>
      <c r="BT7" s="18" t="s">
        <v>50</v>
      </c>
      <c r="BU7" s="18" t="s">
        <v>50</v>
      </c>
      <c r="BV7" s="14"/>
      <c r="BW7" s="14"/>
      <c r="BX7" s="14"/>
      <c r="BY7" s="14" t="s">
        <v>0</v>
      </c>
      <c r="BZ7" s="14" t="s">
        <v>0</v>
      </c>
      <c r="CA7" s="14" t="s">
        <v>0</v>
      </c>
      <c r="CB7" s="14"/>
      <c r="CC7" s="14">
        <v>0</v>
      </c>
      <c r="CD7" s="14">
        <v>65</v>
      </c>
      <c r="CE7" s="14">
        <v>75</v>
      </c>
      <c r="CG7" s="14">
        <v>0</v>
      </c>
      <c r="CH7" s="14">
        <v>79</v>
      </c>
      <c r="CI7" s="14">
        <v>157</v>
      </c>
    </row>
    <row r="8" spans="1:87" ht="12.75" hidden="1">
      <c r="A8" s="14" t="s">
        <v>85</v>
      </c>
      <c r="B8" s="28">
        <v>63</v>
      </c>
      <c r="C8" s="28">
        <v>47</v>
      </c>
      <c r="D8" s="28">
        <v>157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8" t="s">
        <v>50</v>
      </c>
      <c r="BP8" s="18" t="s">
        <v>50</v>
      </c>
      <c r="BQ8" s="18" t="s">
        <v>50</v>
      </c>
      <c r="BR8" s="14">
        <v>0</v>
      </c>
      <c r="BS8" s="14">
        <v>46</v>
      </c>
      <c r="BT8" s="14">
        <v>47</v>
      </c>
      <c r="BU8" s="14">
        <v>27</v>
      </c>
      <c r="BV8" s="14">
        <v>45</v>
      </c>
      <c r="BW8" s="14">
        <v>105</v>
      </c>
      <c r="BX8" s="14"/>
      <c r="BY8" s="14">
        <v>57</v>
      </c>
      <c r="BZ8" s="14">
        <v>41</v>
      </c>
      <c r="CA8" s="14">
        <v>133</v>
      </c>
      <c r="CB8" s="14"/>
      <c r="CC8" s="14">
        <v>50</v>
      </c>
      <c r="CD8" s="14">
        <v>56</v>
      </c>
      <c r="CE8" s="14">
        <v>101</v>
      </c>
      <c r="CG8" s="14">
        <v>69</v>
      </c>
      <c r="CH8" s="14">
        <v>85</v>
      </c>
      <c r="CI8" s="14">
        <v>195</v>
      </c>
    </row>
    <row r="9" spans="1:87" s="26" customFormat="1" ht="12.75">
      <c r="A9" s="36" t="s">
        <v>19</v>
      </c>
      <c r="B9" s="28">
        <v>63</v>
      </c>
      <c r="C9" s="28">
        <v>47</v>
      </c>
      <c r="D9" s="28">
        <v>157</v>
      </c>
      <c r="E9" s="28">
        <v>97</v>
      </c>
      <c r="F9" s="28">
        <v>56</v>
      </c>
      <c r="G9" s="28">
        <v>171</v>
      </c>
      <c r="H9" s="36"/>
      <c r="I9" s="36"/>
      <c r="J9" s="36"/>
      <c r="K9" s="36">
        <v>115</v>
      </c>
      <c r="L9" s="36">
        <v>79</v>
      </c>
      <c r="M9" s="36">
        <v>241</v>
      </c>
      <c r="N9" s="36">
        <f>SUM(N3:N8)</f>
        <v>106</v>
      </c>
      <c r="O9" s="36">
        <f>SUM(O3:O8)</f>
        <v>79</v>
      </c>
      <c r="P9" s="36">
        <f>SUM(P3:P8)</f>
        <v>255</v>
      </c>
      <c r="Q9" s="36">
        <v>97</v>
      </c>
      <c r="R9" s="36">
        <v>85</v>
      </c>
      <c r="S9" s="36">
        <v>252</v>
      </c>
      <c r="T9" s="36">
        <f>SUM(T3)</f>
        <v>105</v>
      </c>
      <c r="U9" s="36">
        <f>SUM(U3)</f>
        <v>85</v>
      </c>
      <c r="V9" s="36">
        <f>SUM(V3)</f>
        <v>263</v>
      </c>
      <c r="W9" s="36">
        <f>SUM(W3)</f>
        <v>261</v>
      </c>
      <c r="X9" s="36">
        <f aca="true" t="shared" si="0" ref="X9:AH9">SUM(X3)</f>
        <v>79</v>
      </c>
      <c r="Y9" s="36">
        <f t="shared" si="0"/>
        <v>263</v>
      </c>
      <c r="Z9" s="25">
        <f t="shared" si="0"/>
        <v>105</v>
      </c>
      <c r="AA9" s="25">
        <f t="shared" si="0"/>
        <v>74</v>
      </c>
      <c r="AB9" s="25">
        <f t="shared" si="0"/>
        <v>289</v>
      </c>
      <c r="AC9" s="25">
        <f t="shared" si="0"/>
        <v>124</v>
      </c>
      <c r="AD9" s="25">
        <f t="shared" si="0"/>
        <v>115</v>
      </c>
      <c r="AE9" s="25">
        <f t="shared" si="0"/>
        <v>318</v>
      </c>
      <c r="AF9" s="25">
        <f t="shared" si="0"/>
        <v>127</v>
      </c>
      <c r="AG9" s="25">
        <f t="shared" si="0"/>
        <v>87</v>
      </c>
      <c r="AH9" s="25">
        <f t="shared" si="0"/>
        <v>335</v>
      </c>
      <c r="AI9" s="25">
        <f>SUM(AI3)</f>
        <v>135</v>
      </c>
      <c r="AJ9" s="25">
        <f>SUM(AJ3)</f>
        <v>95</v>
      </c>
      <c r="AK9" s="25">
        <f>SUM(AK3)</f>
        <v>332</v>
      </c>
      <c r="AL9" s="25">
        <f>SUM(AL3)</f>
        <v>102</v>
      </c>
      <c r="AM9" s="25">
        <f>SUM(AM3)</f>
        <v>339</v>
      </c>
      <c r="AN9" s="28">
        <v>112</v>
      </c>
      <c r="AO9" s="28">
        <v>68</v>
      </c>
      <c r="AP9" s="28">
        <v>346</v>
      </c>
      <c r="AQ9" s="28">
        <v>124</v>
      </c>
      <c r="AR9" s="28">
        <v>74</v>
      </c>
      <c r="AS9" s="28">
        <v>305</v>
      </c>
      <c r="AT9" s="25">
        <v>131</v>
      </c>
      <c r="AU9" s="25">
        <v>78</v>
      </c>
      <c r="AV9" s="25">
        <v>279</v>
      </c>
      <c r="AW9" s="25">
        <v>128</v>
      </c>
      <c r="AX9" s="25">
        <v>73</v>
      </c>
      <c r="AY9" s="25">
        <v>301</v>
      </c>
      <c r="AZ9" s="25">
        <f aca="true" t="shared" si="1" ref="AZ9:BE9">SUM(AZ2:AZ8)</f>
        <v>136</v>
      </c>
      <c r="BA9" s="25">
        <f t="shared" si="1"/>
        <v>70</v>
      </c>
      <c r="BB9" s="25">
        <f t="shared" si="1"/>
        <v>318</v>
      </c>
      <c r="BC9" s="25">
        <f t="shared" si="1"/>
        <v>153</v>
      </c>
      <c r="BD9" s="25">
        <f t="shared" si="1"/>
        <v>54</v>
      </c>
      <c r="BE9" s="25">
        <f t="shared" si="1"/>
        <v>294</v>
      </c>
      <c r="BF9" s="25">
        <f>SUM(BF3:BF8)</f>
        <v>114</v>
      </c>
      <c r="BG9" s="25">
        <f>SUM(BG3:BG8)</f>
        <v>54</v>
      </c>
      <c r="BH9" s="25">
        <f>SUM(BH3:BH8)</f>
        <v>139</v>
      </c>
      <c r="BI9" s="25">
        <f>SUM(BI2:BI8)</f>
        <v>122</v>
      </c>
      <c r="BJ9" s="25">
        <f>SUM(BJ2:BJ8)</f>
        <v>67</v>
      </c>
      <c r="BK9" s="25">
        <f>SUM(BK2:BK8)</f>
        <v>172</v>
      </c>
      <c r="BL9" s="25">
        <f aca="true" t="shared" si="2" ref="BL9:BQ9">SUM(BL2:BL8)</f>
        <v>111</v>
      </c>
      <c r="BM9" s="25">
        <f t="shared" si="2"/>
        <v>86</v>
      </c>
      <c r="BN9" s="25">
        <f t="shared" si="2"/>
        <v>298</v>
      </c>
      <c r="BO9" s="25">
        <f t="shared" si="2"/>
        <v>120</v>
      </c>
      <c r="BP9" s="25">
        <f t="shared" si="2"/>
        <v>101</v>
      </c>
      <c r="BQ9" s="25">
        <f t="shared" si="2"/>
        <v>340</v>
      </c>
      <c r="BR9" s="25">
        <f aca="true" t="shared" si="3" ref="BR9:BW9">SUM(BR2:BR8)</f>
        <v>116</v>
      </c>
      <c r="BS9" s="25">
        <f t="shared" si="3"/>
        <v>169</v>
      </c>
      <c r="BT9" s="25">
        <f t="shared" si="3"/>
        <v>422</v>
      </c>
      <c r="BU9" s="25">
        <f t="shared" si="3"/>
        <v>164</v>
      </c>
      <c r="BV9" s="25">
        <f t="shared" si="3"/>
        <v>211</v>
      </c>
      <c r="BW9" s="25">
        <f t="shared" si="3"/>
        <v>537</v>
      </c>
      <c r="BX9" s="25"/>
      <c r="BY9" s="25">
        <f aca="true" t="shared" si="4" ref="BY9:CI9">SUM(BY2:BY8)</f>
        <v>282</v>
      </c>
      <c r="BZ9" s="25">
        <f t="shared" si="4"/>
        <v>266</v>
      </c>
      <c r="CA9" s="25">
        <f t="shared" si="4"/>
        <v>738</v>
      </c>
      <c r="CB9" s="25"/>
      <c r="CC9" s="25">
        <f t="shared" si="4"/>
        <v>301</v>
      </c>
      <c r="CD9" s="25">
        <f t="shared" si="4"/>
        <v>344</v>
      </c>
      <c r="CE9" s="25">
        <f t="shared" si="4"/>
        <v>838</v>
      </c>
      <c r="CG9" s="25">
        <f t="shared" si="4"/>
        <v>366</v>
      </c>
      <c r="CH9" s="25">
        <f t="shared" si="4"/>
        <v>424</v>
      </c>
      <c r="CI9" s="25">
        <f t="shared" si="4"/>
        <v>1118</v>
      </c>
    </row>
  </sheetData>
  <sheetProtection/>
  <printOptions gridLines="1"/>
  <pageMargins left="0" right="0" top="0.75" bottom="0.75" header="0.5" footer="0.5"/>
  <pageSetup fitToWidth="0" fitToHeight="1" horizontalDpi="600" verticalDpi="600" orientation="landscape" r:id="rId1"/>
  <headerFooter alignWithMargins="0">
    <oddFooter xml:space="preserve">&amp;L&amp;8&amp;D &amp;F &amp;A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CJ39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2" sqref="C12"/>
    </sheetView>
  </sheetViews>
  <sheetFormatPr defaultColWidth="8.8515625" defaultRowHeight="12.75"/>
  <cols>
    <col min="1" max="1" width="36.7109375" style="0" customWidth="1"/>
    <col min="2" max="4" width="18.28125" style="0" customWidth="1"/>
    <col min="5" max="7" width="16.140625" style="0" customWidth="1"/>
    <col min="8" max="11" width="12.7109375" style="0" customWidth="1"/>
    <col min="12" max="12" width="10.8515625" style="0" customWidth="1"/>
    <col min="13" max="14" width="12.7109375" style="0" customWidth="1"/>
    <col min="15" max="15" width="11.8515625" style="0" customWidth="1"/>
    <col min="16" max="16" width="12.28125" style="0" customWidth="1"/>
    <col min="17" max="18" width="11.28125" style="0" customWidth="1"/>
    <col min="19" max="19" width="10.7109375" style="0" customWidth="1"/>
    <col min="20" max="20" width="11.00390625" style="0" customWidth="1"/>
    <col min="21" max="21" width="10.421875" style="0" customWidth="1"/>
    <col min="22" max="22" width="10.7109375" style="0" customWidth="1"/>
    <col min="23" max="37" width="11.7109375" style="0" customWidth="1"/>
    <col min="38" max="49" width="11.7109375" style="0" hidden="1" customWidth="1"/>
    <col min="50" max="51" width="11.8515625" style="0" hidden="1" customWidth="1"/>
    <col min="52" max="52" width="12.140625" style="0" hidden="1" customWidth="1"/>
    <col min="53" max="55" width="11.421875" style="0" hidden="1" customWidth="1"/>
    <col min="56" max="56" width="14.00390625" style="0" hidden="1" customWidth="1"/>
    <col min="57" max="57" width="12.8515625" style="0" hidden="1" customWidth="1"/>
    <col min="58" max="58" width="14.140625" style="0" hidden="1" customWidth="1"/>
    <col min="59" max="59" width="13.421875" style="0" hidden="1" customWidth="1"/>
    <col min="60" max="60" width="12.7109375" style="0" hidden="1" customWidth="1"/>
    <col min="61" max="61" width="13.421875" style="0" hidden="1" customWidth="1"/>
    <col min="62" max="62" width="16.421875" style="0" hidden="1" customWidth="1"/>
    <col min="63" max="63" width="13.421875" style="0" hidden="1" customWidth="1"/>
    <col min="64" max="64" width="15.00390625" style="0" hidden="1" customWidth="1"/>
    <col min="65" max="65" width="14.28125" style="0" hidden="1" customWidth="1"/>
    <col min="66" max="66" width="12.8515625" style="0" hidden="1" customWidth="1"/>
    <col min="67" max="67" width="13.421875" style="0" hidden="1" customWidth="1"/>
    <col min="68" max="68" width="3.421875" style="0" hidden="1" customWidth="1"/>
    <col min="69" max="69" width="12.8515625" style="0" hidden="1" customWidth="1"/>
    <col min="70" max="70" width="12.28125" style="0" hidden="1" customWidth="1"/>
    <col min="71" max="71" width="12.8515625" style="0" hidden="1" customWidth="1"/>
    <col min="72" max="72" width="4.00390625" style="0" hidden="1" customWidth="1"/>
    <col min="73" max="73" width="12.8515625" style="0" hidden="1" customWidth="1"/>
    <col min="74" max="74" width="12.28125" style="0" hidden="1" customWidth="1"/>
    <col min="75" max="75" width="12.8515625" style="0" hidden="1" customWidth="1"/>
    <col min="76" max="76" width="3.421875" style="0" hidden="1" customWidth="1"/>
    <col min="77" max="77" width="12.8515625" style="0" hidden="1" customWidth="1"/>
    <col min="78" max="78" width="12.28125" style="0" hidden="1" customWidth="1"/>
    <col min="79" max="79" width="12.8515625" style="0" hidden="1" customWidth="1"/>
    <col min="80" max="83" width="0" style="0" hidden="1" customWidth="1"/>
  </cols>
  <sheetData>
    <row r="1" spans="1:88" ht="33" customHeight="1">
      <c r="A1" s="80" t="s">
        <v>226</v>
      </c>
      <c r="B1" s="80" t="s">
        <v>211</v>
      </c>
      <c r="C1" s="80" t="s">
        <v>214</v>
      </c>
      <c r="D1" s="80" t="s">
        <v>215</v>
      </c>
      <c r="E1" s="80" t="s">
        <v>196</v>
      </c>
      <c r="F1" s="80" t="s">
        <v>202</v>
      </c>
      <c r="G1" s="80" t="s">
        <v>203</v>
      </c>
      <c r="H1" s="80" t="s">
        <v>179</v>
      </c>
      <c r="I1" s="80" t="s">
        <v>180</v>
      </c>
      <c r="J1" s="80" t="s">
        <v>181</v>
      </c>
      <c r="K1" s="80" t="s">
        <v>171</v>
      </c>
      <c r="L1" s="80" t="s">
        <v>175</v>
      </c>
      <c r="M1" s="80" t="s">
        <v>176</v>
      </c>
      <c r="N1" s="80" t="s">
        <v>167</v>
      </c>
      <c r="O1" s="80" t="s">
        <v>168</v>
      </c>
      <c r="P1" s="80" t="s">
        <v>169</v>
      </c>
      <c r="Q1" s="9" t="s">
        <v>157</v>
      </c>
      <c r="R1" s="9" t="s">
        <v>160</v>
      </c>
      <c r="S1" s="9" t="s">
        <v>159</v>
      </c>
      <c r="T1" s="59" t="s">
        <v>147</v>
      </c>
      <c r="U1" s="59" t="s">
        <v>148</v>
      </c>
      <c r="V1" s="59" t="s">
        <v>149</v>
      </c>
      <c r="W1" s="23" t="s">
        <v>139</v>
      </c>
      <c r="X1" s="23" t="s">
        <v>140</v>
      </c>
      <c r="Y1" s="23" t="s">
        <v>141</v>
      </c>
      <c r="Z1" s="23" t="s">
        <v>136</v>
      </c>
      <c r="AA1" s="23" t="s">
        <v>137</v>
      </c>
      <c r="AB1" s="23" t="s">
        <v>138</v>
      </c>
      <c r="AC1" s="23" t="s">
        <v>134</v>
      </c>
      <c r="AD1" s="23" t="s">
        <v>132</v>
      </c>
      <c r="AE1" s="23" t="s">
        <v>133</v>
      </c>
      <c r="AF1" s="23" t="s">
        <v>127</v>
      </c>
      <c r="AG1" s="23" t="s">
        <v>128</v>
      </c>
      <c r="AH1" s="23" t="s">
        <v>129</v>
      </c>
      <c r="AI1" s="23" t="s">
        <v>123</v>
      </c>
      <c r="AJ1" s="23" t="s">
        <v>124</v>
      </c>
      <c r="AK1" s="23" t="s">
        <v>125</v>
      </c>
      <c r="AL1" s="15" t="s">
        <v>117</v>
      </c>
      <c r="AM1" s="15" t="s">
        <v>118</v>
      </c>
      <c r="AN1" s="15" t="s">
        <v>119</v>
      </c>
      <c r="AO1" s="15" t="s">
        <v>108</v>
      </c>
      <c r="AP1" s="15" t="s">
        <v>109</v>
      </c>
      <c r="AQ1" s="15" t="s">
        <v>110</v>
      </c>
      <c r="AR1" s="15" t="s">
        <v>104</v>
      </c>
      <c r="AS1" s="15" t="s">
        <v>105</v>
      </c>
      <c r="AT1" s="15" t="s">
        <v>106</v>
      </c>
      <c r="AU1" s="15" t="s">
        <v>100</v>
      </c>
      <c r="AV1" s="15" t="s">
        <v>101</v>
      </c>
      <c r="AW1" s="15" t="s">
        <v>102</v>
      </c>
      <c r="AX1" s="15" t="s">
        <v>97</v>
      </c>
      <c r="AY1" s="15" t="s">
        <v>98</v>
      </c>
      <c r="AZ1" s="15" t="s">
        <v>99</v>
      </c>
      <c r="BA1" s="15" t="s">
        <v>91</v>
      </c>
      <c r="BB1" s="15" t="s">
        <v>92</v>
      </c>
      <c r="BC1" s="15" t="s">
        <v>93</v>
      </c>
      <c r="BD1" s="15" t="s">
        <v>87</v>
      </c>
      <c r="BE1" s="15" t="s">
        <v>88</v>
      </c>
      <c r="BF1" s="15" t="s">
        <v>89</v>
      </c>
      <c r="BG1" s="9" t="s">
        <v>78</v>
      </c>
      <c r="BH1" s="9" t="s">
        <v>79</v>
      </c>
      <c r="BI1" s="9" t="s">
        <v>80</v>
      </c>
      <c r="BJ1" s="9" t="s">
        <v>74</v>
      </c>
      <c r="BK1" s="9" t="s">
        <v>75</v>
      </c>
      <c r="BL1" s="9" t="s">
        <v>76</v>
      </c>
      <c r="BM1" s="9" t="s">
        <v>62</v>
      </c>
      <c r="BN1" s="9" t="s">
        <v>63</v>
      </c>
      <c r="BO1" s="9" t="s">
        <v>64</v>
      </c>
      <c r="BP1" s="9" t="s">
        <v>58</v>
      </c>
      <c r="BQ1" s="9" t="s">
        <v>59</v>
      </c>
      <c r="BR1" s="9" t="s">
        <v>60</v>
      </c>
      <c r="BS1" s="11" t="s">
        <v>54</v>
      </c>
      <c r="BT1" s="3" t="s">
        <v>55</v>
      </c>
      <c r="BU1" s="3" t="s">
        <v>56</v>
      </c>
      <c r="BV1" s="3" t="s">
        <v>47</v>
      </c>
      <c r="BW1" s="3" t="s">
        <v>48</v>
      </c>
      <c r="BX1" s="3" t="s">
        <v>49</v>
      </c>
      <c r="BY1" s="3"/>
      <c r="BZ1" s="3" t="s">
        <v>1</v>
      </c>
      <c r="CA1" s="3" t="s">
        <v>2</v>
      </c>
      <c r="CB1" s="3" t="s">
        <v>3</v>
      </c>
      <c r="CC1" s="3"/>
      <c r="CD1" s="3" t="s">
        <v>4</v>
      </c>
      <c r="CE1" s="3" t="s">
        <v>5</v>
      </c>
      <c r="CF1" s="3" t="s">
        <v>6</v>
      </c>
      <c r="CG1" s="3"/>
      <c r="CH1" s="3" t="s">
        <v>7</v>
      </c>
      <c r="CI1" s="3" t="s">
        <v>8</v>
      </c>
      <c r="CJ1" s="3" t="s">
        <v>9</v>
      </c>
    </row>
    <row r="2" spans="1:88" s="114" customFormat="1" ht="12.75">
      <c r="A2" s="122" t="s">
        <v>95</v>
      </c>
      <c r="B2" s="133"/>
      <c r="C2" s="133"/>
      <c r="D2" s="133"/>
      <c r="E2" s="133"/>
      <c r="F2" s="133"/>
      <c r="G2" s="133"/>
      <c r="H2" s="134"/>
      <c r="I2" s="134"/>
      <c r="J2" s="134"/>
      <c r="K2" s="134"/>
      <c r="L2" s="134"/>
      <c r="M2" s="134"/>
      <c r="N2" s="135">
        <v>0</v>
      </c>
      <c r="O2" s="135">
        <v>0</v>
      </c>
      <c r="P2" s="135">
        <v>0</v>
      </c>
      <c r="Q2" s="136">
        <v>0</v>
      </c>
      <c r="R2" s="124">
        <v>0</v>
      </c>
      <c r="S2" s="124">
        <v>0</v>
      </c>
      <c r="T2" s="125" t="s">
        <v>142</v>
      </c>
      <c r="U2" s="125"/>
      <c r="V2" s="125"/>
      <c r="W2" s="126" t="s">
        <v>142</v>
      </c>
      <c r="X2" s="127"/>
      <c r="Y2" s="127"/>
      <c r="Z2" s="126" t="s">
        <v>142</v>
      </c>
      <c r="AA2" s="127"/>
      <c r="AB2" s="127"/>
      <c r="AC2" s="128"/>
      <c r="AD2" s="123">
        <v>0</v>
      </c>
      <c r="AE2" s="123">
        <v>0</v>
      </c>
      <c r="AF2" s="123">
        <v>0</v>
      </c>
      <c r="AG2" s="123">
        <v>0</v>
      </c>
      <c r="AH2" s="123">
        <v>0</v>
      </c>
      <c r="AI2" s="123">
        <v>0</v>
      </c>
      <c r="AJ2" s="123">
        <v>22</v>
      </c>
      <c r="AK2" s="123">
        <v>22</v>
      </c>
      <c r="AL2" s="123">
        <v>27</v>
      </c>
      <c r="AM2" s="123">
        <v>17</v>
      </c>
      <c r="AN2" s="123">
        <v>53</v>
      </c>
      <c r="AO2" s="123">
        <v>26</v>
      </c>
      <c r="AP2" s="123">
        <v>14</v>
      </c>
      <c r="AQ2" s="123">
        <v>54</v>
      </c>
      <c r="AR2" s="123">
        <v>28</v>
      </c>
      <c r="AS2" s="123">
        <v>16</v>
      </c>
      <c r="AT2" s="123">
        <v>54</v>
      </c>
      <c r="AU2" s="123">
        <v>31</v>
      </c>
      <c r="AV2" s="123">
        <v>12</v>
      </c>
      <c r="AW2" s="123">
        <v>49</v>
      </c>
      <c r="AX2" s="123">
        <v>18</v>
      </c>
      <c r="AY2" s="123">
        <v>8</v>
      </c>
      <c r="AZ2" s="123">
        <v>34</v>
      </c>
      <c r="BA2" s="123">
        <v>16</v>
      </c>
      <c r="BB2" s="123"/>
      <c r="BC2" s="123">
        <v>16</v>
      </c>
      <c r="BD2" s="129"/>
      <c r="BE2" s="129"/>
      <c r="BF2" s="129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1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</row>
    <row r="3" spans="1:88" s="21" customFormat="1" ht="12.75">
      <c r="A3" s="105" t="s">
        <v>20</v>
      </c>
      <c r="B3" s="102"/>
      <c r="C3" s="102"/>
      <c r="D3" s="102"/>
      <c r="E3" s="102"/>
      <c r="F3" s="102"/>
      <c r="G3" s="120"/>
      <c r="H3" s="94"/>
      <c r="I3" s="94"/>
      <c r="J3" s="94"/>
      <c r="K3" s="94"/>
      <c r="L3" s="94"/>
      <c r="M3" s="94"/>
      <c r="N3" s="94">
        <v>0</v>
      </c>
      <c r="O3" s="94">
        <v>0</v>
      </c>
      <c r="P3" s="94">
        <v>0</v>
      </c>
      <c r="Q3" s="95">
        <v>0</v>
      </c>
      <c r="R3" s="95">
        <v>0</v>
      </c>
      <c r="S3" s="95">
        <v>0</v>
      </c>
      <c r="T3" s="90" t="s">
        <v>142</v>
      </c>
      <c r="U3" s="90"/>
      <c r="V3" s="90"/>
      <c r="W3" s="91" t="s">
        <v>142</v>
      </c>
      <c r="X3" s="92"/>
      <c r="Y3" s="92"/>
      <c r="Z3" s="91" t="s">
        <v>142</v>
      </c>
      <c r="AA3" s="92"/>
      <c r="AB3" s="92"/>
      <c r="AC3" s="93"/>
      <c r="AD3" s="96">
        <v>0</v>
      </c>
      <c r="AE3" s="96">
        <v>0</v>
      </c>
      <c r="AF3" s="96">
        <v>0</v>
      </c>
      <c r="AG3" s="96">
        <v>0</v>
      </c>
      <c r="AH3" s="96">
        <v>0</v>
      </c>
      <c r="AI3" s="94">
        <v>0</v>
      </c>
      <c r="AJ3" s="94">
        <v>0</v>
      </c>
      <c r="AK3" s="94">
        <v>0</v>
      </c>
      <c r="AL3" s="14">
        <v>35</v>
      </c>
      <c r="AM3" s="14">
        <v>107</v>
      </c>
      <c r="AN3" s="14">
        <v>149</v>
      </c>
      <c r="AO3" s="14">
        <v>77</v>
      </c>
      <c r="AP3" s="14">
        <v>23</v>
      </c>
      <c r="AQ3" s="14">
        <v>189</v>
      </c>
      <c r="AR3" s="14">
        <v>72</v>
      </c>
      <c r="AS3" s="14">
        <v>26</v>
      </c>
      <c r="AT3" s="14">
        <v>109</v>
      </c>
      <c r="AU3" s="14">
        <v>46</v>
      </c>
      <c r="AV3" s="14">
        <v>31</v>
      </c>
      <c r="AW3" s="14">
        <v>88</v>
      </c>
      <c r="AX3" s="14">
        <v>51</v>
      </c>
      <c r="AY3" s="14">
        <v>39</v>
      </c>
      <c r="AZ3" s="14">
        <v>90</v>
      </c>
      <c r="BA3" s="14">
        <v>39</v>
      </c>
      <c r="BB3" s="14">
        <v>24</v>
      </c>
      <c r="BC3" s="14">
        <v>72</v>
      </c>
      <c r="BD3" s="14">
        <v>28</v>
      </c>
      <c r="BE3" s="14">
        <v>10</v>
      </c>
      <c r="BF3" s="14">
        <v>48</v>
      </c>
      <c r="BG3" s="14">
        <v>35</v>
      </c>
      <c r="BH3" s="14">
        <v>17</v>
      </c>
      <c r="BI3" s="14">
        <v>61</v>
      </c>
      <c r="BJ3" s="14">
        <v>29</v>
      </c>
      <c r="BK3" s="14">
        <v>19</v>
      </c>
      <c r="BL3" s="14">
        <v>54</v>
      </c>
      <c r="BM3" s="14">
        <v>20</v>
      </c>
      <c r="BN3" s="14">
        <v>12</v>
      </c>
      <c r="BO3" s="14">
        <v>39</v>
      </c>
      <c r="BP3" s="14">
        <v>18</v>
      </c>
      <c r="BQ3" s="14">
        <v>13</v>
      </c>
      <c r="BR3" s="14">
        <v>41</v>
      </c>
      <c r="BS3" s="19">
        <v>24</v>
      </c>
      <c r="BT3" s="14">
        <v>16</v>
      </c>
      <c r="BU3" s="14">
        <v>47</v>
      </c>
      <c r="BV3" s="14">
        <v>21</v>
      </c>
      <c r="BW3" s="14">
        <v>16</v>
      </c>
      <c r="BX3" s="14">
        <v>43</v>
      </c>
      <c r="BY3" s="14"/>
      <c r="BZ3" s="14">
        <v>25</v>
      </c>
      <c r="CA3" s="14">
        <v>24</v>
      </c>
      <c r="CB3" s="14">
        <v>53</v>
      </c>
      <c r="CC3" s="14"/>
      <c r="CD3" s="14">
        <v>34</v>
      </c>
      <c r="CE3" s="14">
        <v>24</v>
      </c>
      <c r="CF3" s="14">
        <v>67</v>
      </c>
      <c r="CG3" s="14"/>
      <c r="CH3" s="14">
        <v>43</v>
      </c>
      <c r="CI3" s="14">
        <v>33</v>
      </c>
      <c r="CJ3" s="14">
        <v>80</v>
      </c>
    </row>
    <row r="4" spans="1:88" s="21" customFormat="1" ht="12">
      <c r="A4" s="14" t="s">
        <v>111</v>
      </c>
      <c r="B4" s="94" t="s">
        <v>217</v>
      </c>
      <c r="C4" s="94" t="s">
        <v>217</v>
      </c>
      <c r="D4" s="94" t="s">
        <v>217</v>
      </c>
      <c r="E4" s="20">
        <v>69</v>
      </c>
      <c r="F4" s="20">
        <v>70</v>
      </c>
      <c r="G4" s="20">
        <v>297</v>
      </c>
      <c r="H4" s="14">
        <v>73</v>
      </c>
      <c r="I4" s="14">
        <v>32</v>
      </c>
      <c r="J4" s="14">
        <v>107</v>
      </c>
      <c r="K4" s="14">
        <v>49</v>
      </c>
      <c r="L4" s="14">
        <v>37</v>
      </c>
      <c r="M4" s="14">
        <v>88</v>
      </c>
      <c r="N4" s="14">
        <v>61</v>
      </c>
      <c r="O4" s="14">
        <v>14</v>
      </c>
      <c r="P4" s="14">
        <v>90</v>
      </c>
      <c r="Q4" s="14">
        <v>33</v>
      </c>
      <c r="R4" s="14">
        <v>23</v>
      </c>
      <c r="S4" s="14">
        <v>61</v>
      </c>
      <c r="T4" s="18">
        <v>45</v>
      </c>
      <c r="U4" s="18">
        <v>11</v>
      </c>
      <c r="V4" s="18">
        <v>57</v>
      </c>
      <c r="W4" s="14">
        <v>16</v>
      </c>
      <c r="X4" s="14">
        <v>20</v>
      </c>
      <c r="Y4" s="14">
        <v>40</v>
      </c>
      <c r="Z4" s="14">
        <v>28</v>
      </c>
      <c r="AA4" s="14">
        <v>20</v>
      </c>
      <c r="AB4" s="14">
        <v>52</v>
      </c>
      <c r="AC4" s="18">
        <v>34</v>
      </c>
      <c r="AD4" s="18">
        <v>24</v>
      </c>
      <c r="AE4" s="18">
        <v>69</v>
      </c>
      <c r="AF4" s="18">
        <v>32</v>
      </c>
      <c r="AG4" s="18">
        <v>31</v>
      </c>
      <c r="AH4" s="18">
        <v>65</v>
      </c>
      <c r="AI4" s="14">
        <v>32</v>
      </c>
      <c r="AJ4" s="14">
        <v>30</v>
      </c>
      <c r="AK4" s="14">
        <v>61</v>
      </c>
      <c r="AL4" s="14">
        <v>32</v>
      </c>
      <c r="AM4" s="14">
        <v>0</v>
      </c>
      <c r="AN4" s="14">
        <v>32</v>
      </c>
      <c r="AO4" s="14">
        <v>0</v>
      </c>
      <c r="AP4" s="14">
        <v>0</v>
      </c>
      <c r="AQ4" s="14">
        <v>0</v>
      </c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>
        <v>32</v>
      </c>
      <c r="BG4" s="14">
        <v>32</v>
      </c>
      <c r="BH4" s="14">
        <v>0</v>
      </c>
      <c r="BI4" s="14"/>
      <c r="BJ4" s="14"/>
      <c r="BK4" s="14"/>
      <c r="BL4" s="14"/>
      <c r="BM4" s="14"/>
      <c r="BN4" s="14"/>
      <c r="BO4" s="14">
        <v>0</v>
      </c>
      <c r="BP4" s="14"/>
      <c r="BQ4" s="14"/>
      <c r="BR4" s="14"/>
      <c r="BS4" s="19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</row>
    <row r="5" spans="1:88" s="21" customFormat="1" ht="12.75">
      <c r="A5" s="105" t="s">
        <v>191</v>
      </c>
      <c r="B5" s="102"/>
      <c r="C5" s="102"/>
      <c r="D5" s="102"/>
      <c r="E5" s="102"/>
      <c r="F5" s="94"/>
      <c r="G5" s="94"/>
      <c r="H5" s="97"/>
      <c r="I5" s="97"/>
      <c r="J5" s="97"/>
      <c r="K5" s="14">
        <v>75</v>
      </c>
      <c r="L5" s="14">
        <v>40</v>
      </c>
      <c r="M5" s="14">
        <v>248</v>
      </c>
      <c r="N5" s="14">
        <v>59</v>
      </c>
      <c r="O5" s="14">
        <v>44</v>
      </c>
      <c r="P5" s="14">
        <v>128</v>
      </c>
      <c r="Q5" s="14">
        <v>70</v>
      </c>
      <c r="R5" s="14">
        <v>42</v>
      </c>
      <c r="S5" s="14">
        <v>121</v>
      </c>
      <c r="T5" s="18">
        <v>54</v>
      </c>
      <c r="U5" s="18">
        <v>15</v>
      </c>
      <c r="V5" s="18">
        <v>156</v>
      </c>
      <c r="W5" s="14">
        <v>61</v>
      </c>
      <c r="X5" s="14">
        <v>42</v>
      </c>
      <c r="Y5" s="14">
        <v>206</v>
      </c>
      <c r="Z5" s="14">
        <v>60</v>
      </c>
      <c r="AA5" s="14">
        <v>37</v>
      </c>
      <c r="AB5" s="14">
        <v>185</v>
      </c>
      <c r="AC5" s="18">
        <v>56</v>
      </c>
      <c r="AD5" s="18">
        <v>37</v>
      </c>
      <c r="AE5" s="18">
        <v>190</v>
      </c>
      <c r="AF5" s="18">
        <v>96</v>
      </c>
      <c r="AG5" s="18">
        <v>39</v>
      </c>
      <c r="AH5" s="18">
        <v>115</v>
      </c>
      <c r="AI5" s="14">
        <v>92</v>
      </c>
      <c r="AJ5" s="14">
        <v>51</v>
      </c>
      <c r="AK5" s="14">
        <v>193</v>
      </c>
      <c r="AL5" s="14">
        <v>94</v>
      </c>
      <c r="AM5" s="14">
        <v>66</v>
      </c>
      <c r="AN5" s="14">
        <v>365</v>
      </c>
      <c r="AO5" s="14">
        <v>113</v>
      </c>
      <c r="AP5" s="14">
        <v>27</v>
      </c>
      <c r="AQ5" s="14">
        <v>355</v>
      </c>
      <c r="AR5" s="14">
        <v>122</v>
      </c>
      <c r="AS5" s="14">
        <v>81</v>
      </c>
      <c r="AT5" s="14">
        <v>244</v>
      </c>
      <c r="AU5" s="14">
        <v>143</v>
      </c>
      <c r="AV5" s="14">
        <v>74</v>
      </c>
      <c r="AW5" s="14">
        <v>261</v>
      </c>
      <c r="AX5" s="14">
        <v>132</v>
      </c>
      <c r="AY5" s="14">
        <v>100</v>
      </c>
      <c r="AZ5" s="14">
        <v>272</v>
      </c>
      <c r="BA5" s="14">
        <v>104</v>
      </c>
      <c r="BB5" s="14">
        <v>118</v>
      </c>
      <c r="BC5" s="14">
        <v>362</v>
      </c>
      <c r="BD5" s="14">
        <v>211</v>
      </c>
      <c r="BE5" s="14">
        <v>48</v>
      </c>
      <c r="BF5" s="14">
        <v>269</v>
      </c>
      <c r="BG5" s="14">
        <v>96</v>
      </c>
      <c r="BH5" s="14">
        <v>45</v>
      </c>
      <c r="BI5" s="14">
        <v>141</v>
      </c>
      <c r="BJ5" s="14">
        <v>69</v>
      </c>
      <c r="BK5" s="14">
        <v>20</v>
      </c>
      <c r="BL5" s="14">
        <v>89</v>
      </c>
      <c r="BM5" s="14">
        <v>38</v>
      </c>
      <c r="BN5" s="14">
        <v>23</v>
      </c>
      <c r="BO5" s="14">
        <v>61</v>
      </c>
      <c r="BP5" s="14">
        <v>37</v>
      </c>
      <c r="BQ5" s="14">
        <v>19</v>
      </c>
      <c r="BR5" s="14">
        <v>60</v>
      </c>
      <c r="BS5" s="19">
        <v>35</v>
      </c>
      <c r="BT5" s="14">
        <v>29</v>
      </c>
      <c r="BU5" s="14">
        <v>71</v>
      </c>
      <c r="BV5" s="14">
        <v>55</v>
      </c>
      <c r="BW5" s="14">
        <v>38</v>
      </c>
      <c r="BX5" s="14">
        <v>100</v>
      </c>
      <c r="BY5" s="14"/>
      <c r="BZ5" s="14">
        <v>37</v>
      </c>
      <c r="CA5" s="14">
        <v>38</v>
      </c>
      <c r="CB5" s="14">
        <v>91</v>
      </c>
      <c r="CC5" s="14"/>
      <c r="CD5" s="14">
        <v>62</v>
      </c>
      <c r="CE5" s="14">
        <v>49</v>
      </c>
      <c r="CF5" s="14">
        <v>115</v>
      </c>
      <c r="CG5" s="14"/>
      <c r="CH5" s="14">
        <v>79</v>
      </c>
      <c r="CI5" s="14">
        <v>47</v>
      </c>
      <c r="CJ5" s="14">
        <v>114</v>
      </c>
    </row>
    <row r="6" spans="1:88" s="21" customFormat="1" ht="12">
      <c r="A6" s="14" t="s">
        <v>121</v>
      </c>
      <c r="B6" s="14">
        <v>93</v>
      </c>
      <c r="C6" s="14">
        <v>70</v>
      </c>
      <c r="D6" s="14">
        <v>167</v>
      </c>
      <c r="E6" s="14">
        <v>95</v>
      </c>
      <c r="F6" s="14">
        <v>54</v>
      </c>
      <c r="G6" s="14">
        <v>142</v>
      </c>
      <c r="H6" s="14">
        <v>124</v>
      </c>
      <c r="I6" s="14">
        <v>40</v>
      </c>
      <c r="J6" s="14">
        <v>125</v>
      </c>
      <c r="K6" s="14">
        <v>7</v>
      </c>
      <c r="L6" s="14">
        <v>57</v>
      </c>
      <c r="M6" s="14">
        <v>58</v>
      </c>
      <c r="N6" s="14">
        <v>69</v>
      </c>
      <c r="O6" s="14">
        <v>37</v>
      </c>
      <c r="P6" s="14">
        <v>110</v>
      </c>
      <c r="Q6" s="14">
        <v>61</v>
      </c>
      <c r="R6" s="14">
        <v>39</v>
      </c>
      <c r="S6" s="14">
        <v>117</v>
      </c>
      <c r="T6" s="18">
        <v>67</v>
      </c>
      <c r="U6" s="18">
        <v>50</v>
      </c>
      <c r="V6" s="18">
        <v>114</v>
      </c>
      <c r="W6" s="14">
        <v>82</v>
      </c>
      <c r="X6" s="14">
        <v>33</v>
      </c>
      <c r="Y6" s="14">
        <v>104</v>
      </c>
      <c r="Z6" s="14">
        <v>56</v>
      </c>
      <c r="AA6" s="14">
        <v>48</v>
      </c>
      <c r="AB6" s="14">
        <v>124</v>
      </c>
      <c r="AC6" s="18">
        <v>56</v>
      </c>
      <c r="AD6" s="18">
        <v>46</v>
      </c>
      <c r="AE6" s="18">
        <v>102</v>
      </c>
      <c r="AF6" s="18">
        <v>56</v>
      </c>
      <c r="AG6" s="18">
        <v>54</v>
      </c>
      <c r="AH6" s="18">
        <v>158</v>
      </c>
      <c r="AI6" s="14">
        <v>57</v>
      </c>
      <c r="AJ6" s="14">
        <v>50</v>
      </c>
      <c r="AK6" s="14">
        <v>114</v>
      </c>
      <c r="AL6" s="14">
        <v>57</v>
      </c>
      <c r="AM6" s="14">
        <v>46</v>
      </c>
      <c r="AN6" s="14">
        <v>115</v>
      </c>
      <c r="AO6" s="14">
        <v>56</v>
      </c>
      <c r="AP6" s="14">
        <v>43</v>
      </c>
      <c r="AQ6" s="14">
        <v>108</v>
      </c>
      <c r="AR6" s="14">
        <v>52</v>
      </c>
      <c r="AS6" s="14">
        <v>49</v>
      </c>
      <c r="AT6" s="14">
        <v>108</v>
      </c>
      <c r="AU6" s="14">
        <v>54</v>
      </c>
      <c r="AV6" s="14">
        <v>48</v>
      </c>
      <c r="AW6" s="14">
        <v>115</v>
      </c>
      <c r="AX6" s="14">
        <v>56</v>
      </c>
      <c r="AY6" s="14">
        <v>51</v>
      </c>
      <c r="AZ6" s="14">
        <v>123</v>
      </c>
      <c r="BA6" s="14">
        <v>48</v>
      </c>
      <c r="BB6" s="14">
        <v>45</v>
      </c>
      <c r="BC6" s="14">
        <v>111</v>
      </c>
      <c r="BD6" s="14">
        <v>48</v>
      </c>
      <c r="BE6" s="14">
        <v>48</v>
      </c>
      <c r="BF6" s="14">
        <v>111</v>
      </c>
      <c r="BG6" s="14">
        <v>58</v>
      </c>
      <c r="BH6" s="14">
        <v>40</v>
      </c>
      <c r="BI6" s="14">
        <v>101</v>
      </c>
      <c r="BJ6" s="14">
        <v>35</v>
      </c>
      <c r="BK6" s="14">
        <v>29</v>
      </c>
      <c r="BL6" s="14">
        <v>64</v>
      </c>
      <c r="BM6" s="14">
        <v>40</v>
      </c>
      <c r="BN6" s="14">
        <v>50</v>
      </c>
      <c r="BO6" s="14">
        <v>90</v>
      </c>
      <c r="BP6" s="14">
        <v>65</v>
      </c>
      <c r="BQ6" s="14">
        <v>33</v>
      </c>
      <c r="BR6" s="14">
        <v>98</v>
      </c>
      <c r="BS6" s="19">
        <v>45</v>
      </c>
      <c r="BT6" s="14">
        <v>34</v>
      </c>
      <c r="BU6" s="14">
        <v>81</v>
      </c>
      <c r="BV6" s="14">
        <v>40</v>
      </c>
      <c r="BW6" s="14">
        <v>37</v>
      </c>
      <c r="BX6" s="14">
        <v>86</v>
      </c>
      <c r="BY6" s="14"/>
      <c r="BZ6" s="14">
        <v>52</v>
      </c>
      <c r="CA6" s="14">
        <v>38</v>
      </c>
      <c r="CB6" s="14">
        <v>93</v>
      </c>
      <c r="CC6" s="14"/>
      <c r="CD6" s="14">
        <v>50</v>
      </c>
      <c r="CE6" s="14">
        <v>42</v>
      </c>
      <c r="CF6" s="14">
        <v>94</v>
      </c>
      <c r="CG6" s="14"/>
      <c r="CH6" s="14">
        <v>50</v>
      </c>
      <c r="CI6" s="14">
        <v>46</v>
      </c>
      <c r="CJ6" s="14">
        <v>97</v>
      </c>
    </row>
    <row r="7" spans="1:88" s="21" customFormat="1" ht="12">
      <c r="A7" s="14" t="s">
        <v>21</v>
      </c>
      <c r="B7" s="14">
        <v>107</v>
      </c>
      <c r="C7" s="14">
        <v>74</v>
      </c>
      <c r="D7" s="14">
        <v>182</v>
      </c>
      <c r="E7" s="14">
        <v>116</v>
      </c>
      <c r="F7" s="14">
        <v>70</v>
      </c>
      <c r="G7" s="14">
        <v>197</v>
      </c>
      <c r="H7" s="14">
        <v>96</v>
      </c>
      <c r="I7" s="14">
        <v>84</v>
      </c>
      <c r="J7" s="14">
        <v>180</v>
      </c>
      <c r="K7" s="14">
        <v>182</v>
      </c>
      <c r="L7" s="14">
        <v>77</v>
      </c>
      <c r="M7" s="14">
        <v>209</v>
      </c>
      <c r="N7" s="14">
        <v>125</v>
      </c>
      <c r="O7" s="14">
        <v>81</v>
      </c>
      <c r="P7" s="14">
        <v>237</v>
      </c>
      <c r="Q7" s="14">
        <v>96</v>
      </c>
      <c r="R7" s="14">
        <v>76</v>
      </c>
      <c r="S7" s="14">
        <v>172</v>
      </c>
      <c r="T7" s="18">
        <v>96</v>
      </c>
      <c r="U7" s="18">
        <v>75</v>
      </c>
      <c r="V7" s="18">
        <v>176</v>
      </c>
      <c r="W7" s="14">
        <v>115</v>
      </c>
      <c r="X7" s="14">
        <v>90</v>
      </c>
      <c r="Y7" s="14">
        <v>209</v>
      </c>
      <c r="Z7" s="14">
        <v>113</v>
      </c>
      <c r="AA7" s="14">
        <v>75</v>
      </c>
      <c r="AB7" s="14">
        <v>192</v>
      </c>
      <c r="AC7" s="18">
        <v>102</v>
      </c>
      <c r="AD7" s="18">
        <v>75</v>
      </c>
      <c r="AE7" s="18">
        <v>183</v>
      </c>
      <c r="AF7" s="18">
        <v>110</v>
      </c>
      <c r="AG7" s="18">
        <v>58</v>
      </c>
      <c r="AH7" s="18">
        <v>168</v>
      </c>
      <c r="AI7" s="14">
        <v>85</v>
      </c>
      <c r="AJ7" s="14">
        <v>65</v>
      </c>
      <c r="AK7" s="14">
        <v>144</v>
      </c>
      <c r="AL7" s="69">
        <v>71</v>
      </c>
      <c r="AM7" s="69">
        <v>72</v>
      </c>
      <c r="AN7" s="14">
        <v>148</v>
      </c>
      <c r="AO7" s="14">
        <v>71</v>
      </c>
      <c r="AP7" s="14">
        <v>71</v>
      </c>
      <c r="AQ7" s="14">
        <v>199</v>
      </c>
      <c r="AR7" s="14">
        <v>47</v>
      </c>
      <c r="AS7" s="14">
        <v>36</v>
      </c>
      <c r="AT7" s="14">
        <v>194</v>
      </c>
      <c r="AU7" s="14">
        <v>94</v>
      </c>
      <c r="AV7" s="14">
        <v>33</v>
      </c>
      <c r="AW7" s="14">
        <v>220</v>
      </c>
      <c r="AX7" s="14">
        <v>130</v>
      </c>
      <c r="AY7" s="14">
        <v>58</v>
      </c>
      <c r="AZ7" s="14">
        <v>278</v>
      </c>
      <c r="BA7" s="14">
        <v>86</v>
      </c>
      <c r="BB7" s="14">
        <v>63</v>
      </c>
      <c r="BC7" s="14">
        <v>149</v>
      </c>
      <c r="BD7" s="14">
        <v>72</v>
      </c>
      <c r="BE7" s="14">
        <v>73</v>
      </c>
      <c r="BF7" s="14">
        <v>154</v>
      </c>
      <c r="BG7" s="14">
        <v>91</v>
      </c>
      <c r="BH7" s="14">
        <v>60</v>
      </c>
      <c r="BI7" s="14">
        <v>155</v>
      </c>
      <c r="BJ7" s="14">
        <v>70</v>
      </c>
      <c r="BK7" s="14">
        <v>45</v>
      </c>
      <c r="BL7" s="14">
        <v>115</v>
      </c>
      <c r="BM7" s="14">
        <v>59</v>
      </c>
      <c r="BN7" s="14">
        <v>41</v>
      </c>
      <c r="BO7" s="14">
        <v>100</v>
      </c>
      <c r="BP7" s="14">
        <v>59</v>
      </c>
      <c r="BQ7" s="14">
        <v>37</v>
      </c>
      <c r="BR7" s="14">
        <v>106</v>
      </c>
      <c r="BS7" s="19">
        <v>53</v>
      </c>
      <c r="BT7" s="14">
        <v>43</v>
      </c>
      <c r="BU7" s="14">
        <v>117</v>
      </c>
      <c r="BV7" s="14">
        <v>67</v>
      </c>
      <c r="BW7" s="14">
        <v>62</v>
      </c>
      <c r="BX7" s="14">
        <v>129</v>
      </c>
      <c r="BY7" s="14"/>
      <c r="BZ7" s="14">
        <v>57</v>
      </c>
      <c r="CA7" s="14">
        <v>52</v>
      </c>
      <c r="CB7" s="14">
        <v>129</v>
      </c>
      <c r="CC7" s="14"/>
      <c r="CD7" s="14">
        <v>69</v>
      </c>
      <c r="CE7" s="14">
        <v>52</v>
      </c>
      <c r="CF7" s="14">
        <v>129</v>
      </c>
      <c r="CG7" s="14"/>
      <c r="CH7" s="14">
        <v>73</v>
      </c>
      <c r="CI7" s="14">
        <v>56</v>
      </c>
      <c r="CJ7" s="14">
        <v>143</v>
      </c>
    </row>
    <row r="8" spans="1:88" s="21" customFormat="1" ht="12">
      <c r="A8" s="14" t="s">
        <v>22</v>
      </c>
      <c r="B8" s="14">
        <v>98</v>
      </c>
      <c r="C8" s="14">
        <v>69</v>
      </c>
      <c r="D8" s="14">
        <v>182.5</v>
      </c>
      <c r="E8" s="14">
        <v>103</v>
      </c>
      <c r="F8" s="14">
        <v>65</v>
      </c>
      <c r="G8" s="14">
        <v>242</v>
      </c>
      <c r="H8" s="14">
        <v>101</v>
      </c>
      <c r="I8" s="14">
        <v>55</v>
      </c>
      <c r="J8" s="14">
        <v>231</v>
      </c>
      <c r="K8" s="14">
        <v>96</v>
      </c>
      <c r="L8" s="14">
        <v>55</v>
      </c>
      <c r="M8" s="14">
        <v>219</v>
      </c>
      <c r="N8" s="14">
        <v>80</v>
      </c>
      <c r="O8" s="14">
        <v>79</v>
      </c>
      <c r="P8" s="14">
        <v>268</v>
      </c>
      <c r="Q8" s="14">
        <v>104</v>
      </c>
      <c r="R8" s="14">
        <v>80</v>
      </c>
      <c r="S8" s="14">
        <v>303</v>
      </c>
      <c r="T8" s="18">
        <v>147</v>
      </c>
      <c r="U8" s="18">
        <v>72</v>
      </c>
      <c r="V8" s="18">
        <v>318</v>
      </c>
      <c r="W8" s="14">
        <v>145</v>
      </c>
      <c r="X8" s="14">
        <v>87</v>
      </c>
      <c r="Y8" s="14">
        <v>258</v>
      </c>
      <c r="Z8" s="14">
        <v>110</v>
      </c>
      <c r="AA8" s="14">
        <v>103</v>
      </c>
      <c r="AB8" s="14">
        <v>340</v>
      </c>
      <c r="AC8" s="18">
        <v>124</v>
      </c>
      <c r="AD8" s="18">
        <v>99</v>
      </c>
      <c r="AE8" s="18">
        <v>334</v>
      </c>
      <c r="AF8" s="18">
        <v>127</v>
      </c>
      <c r="AG8" s="18">
        <v>113</v>
      </c>
      <c r="AH8" s="18">
        <v>353</v>
      </c>
      <c r="AI8" s="14">
        <v>130</v>
      </c>
      <c r="AJ8" s="14">
        <v>114</v>
      </c>
      <c r="AK8" s="14">
        <v>396</v>
      </c>
      <c r="AL8" s="14">
        <v>148</v>
      </c>
      <c r="AM8" s="14">
        <v>115</v>
      </c>
      <c r="AN8" s="14">
        <v>341</v>
      </c>
      <c r="AO8" s="14">
        <v>138</v>
      </c>
      <c r="AP8" s="14">
        <v>112</v>
      </c>
      <c r="AQ8" s="14">
        <v>313</v>
      </c>
      <c r="AR8" s="14">
        <v>132</v>
      </c>
      <c r="AS8" s="14">
        <v>108</v>
      </c>
      <c r="AT8" s="14">
        <v>241</v>
      </c>
      <c r="AU8" s="14">
        <v>123</v>
      </c>
      <c r="AV8" s="14">
        <v>100</v>
      </c>
      <c r="AW8" s="14">
        <v>223</v>
      </c>
      <c r="AX8" s="14">
        <v>109</v>
      </c>
      <c r="AY8" s="14">
        <v>124</v>
      </c>
      <c r="AZ8" s="14">
        <v>233</v>
      </c>
      <c r="BA8" s="14">
        <v>144</v>
      </c>
      <c r="BB8" s="14">
        <v>81</v>
      </c>
      <c r="BC8" s="14">
        <v>296</v>
      </c>
      <c r="BD8" s="14">
        <v>144</v>
      </c>
      <c r="BE8" s="14">
        <v>45</v>
      </c>
      <c r="BF8" s="14">
        <v>224</v>
      </c>
      <c r="BG8" s="14">
        <v>97</v>
      </c>
      <c r="BH8" s="14">
        <v>31</v>
      </c>
      <c r="BI8" s="14">
        <v>160</v>
      </c>
      <c r="BJ8" s="18">
        <v>61</v>
      </c>
      <c r="BK8" s="18">
        <v>34</v>
      </c>
      <c r="BL8" s="18">
        <v>105</v>
      </c>
      <c r="BM8" s="14">
        <v>58</v>
      </c>
      <c r="BN8" s="14">
        <v>27</v>
      </c>
      <c r="BO8" s="14">
        <v>88</v>
      </c>
      <c r="BP8" s="14">
        <v>37</v>
      </c>
      <c r="BQ8" s="14">
        <v>36</v>
      </c>
      <c r="BR8" s="14">
        <v>83</v>
      </c>
      <c r="BS8" s="19">
        <v>50</v>
      </c>
      <c r="BT8" s="14">
        <v>40</v>
      </c>
      <c r="BU8" s="14">
        <v>98</v>
      </c>
      <c r="BV8" s="14">
        <v>65</v>
      </c>
      <c r="BW8" s="14">
        <v>55</v>
      </c>
      <c r="BX8" s="14">
        <v>106</v>
      </c>
      <c r="BY8" s="14"/>
      <c r="BZ8" s="14">
        <v>70</v>
      </c>
      <c r="CA8" s="14">
        <v>41</v>
      </c>
      <c r="CB8" s="14">
        <v>120</v>
      </c>
      <c r="CC8" s="14"/>
      <c r="CD8" s="14">
        <v>84</v>
      </c>
      <c r="CE8" s="14">
        <v>72</v>
      </c>
      <c r="CF8" s="14">
        <v>151</v>
      </c>
      <c r="CG8" s="14"/>
      <c r="CH8" s="14">
        <v>94</v>
      </c>
      <c r="CI8" s="14">
        <v>90</v>
      </c>
      <c r="CJ8" s="14">
        <v>167</v>
      </c>
    </row>
    <row r="9" spans="1:88" s="21" customFormat="1" ht="12">
      <c r="A9" s="14" t="s">
        <v>23</v>
      </c>
      <c r="B9" s="14">
        <v>93</v>
      </c>
      <c r="C9" s="14">
        <v>70</v>
      </c>
      <c r="D9" s="14">
        <v>180</v>
      </c>
      <c r="E9" s="14">
        <v>97</v>
      </c>
      <c r="F9" s="14">
        <v>74</v>
      </c>
      <c r="G9" s="14">
        <v>258</v>
      </c>
      <c r="H9" s="14">
        <v>79</v>
      </c>
      <c r="I9" s="14">
        <v>67</v>
      </c>
      <c r="J9" s="14">
        <v>244</v>
      </c>
      <c r="K9" s="14">
        <v>112</v>
      </c>
      <c r="L9" s="14">
        <v>89</v>
      </c>
      <c r="M9" s="14">
        <v>291</v>
      </c>
      <c r="N9" s="14">
        <v>122</v>
      </c>
      <c r="O9" s="14">
        <v>60</v>
      </c>
      <c r="P9" s="14">
        <v>264</v>
      </c>
      <c r="Q9" s="14">
        <v>90</v>
      </c>
      <c r="R9" s="14">
        <v>91</v>
      </c>
      <c r="S9" s="14">
        <v>182</v>
      </c>
      <c r="T9" s="18">
        <v>108</v>
      </c>
      <c r="U9" s="18">
        <v>60</v>
      </c>
      <c r="V9" s="18">
        <v>165</v>
      </c>
      <c r="W9" s="14">
        <v>72</v>
      </c>
      <c r="X9" s="14">
        <v>77</v>
      </c>
      <c r="Y9" s="14">
        <v>148</v>
      </c>
      <c r="Z9" s="14">
        <v>105</v>
      </c>
      <c r="AA9" s="14">
        <v>62</v>
      </c>
      <c r="AB9" s="14">
        <v>166</v>
      </c>
      <c r="AC9" s="18">
        <v>115</v>
      </c>
      <c r="AD9" s="18">
        <v>80</v>
      </c>
      <c r="AE9" s="18">
        <v>152</v>
      </c>
      <c r="AF9" s="18">
        <v>101</v>
      </c>
      <c r="AG9" s="18">
        <v>61</v>
      </c>
      <c r="AH9" s="18">
        <v>164</v>
      </c>
      <c r="AI9" s="14">
        <v>71</v>
      </c>
      <c r="AJ9" s="14">
        <v>79</v>
      </c>
      <c r="AK9" s="14">
        <v>139</v>
      </c>
      <c r="AL9" s="14">
        <v>111</v>
      </c>
      <c r="AM9" s="14">
        <v>57</v>
      </c>
      <c r="AN9" s="14">
        <v>157</v>
      </c>
      <c r="AO9" s="14">
        <v>72</v>
      </c>
      <c r="AP9" s="14">
        <v>84</v>
      </c>
      <c r="AQ9" s="14">
        <v>178</v>
      </c>
      <c r="AR9" s="14">
        <v>109</v>
      </c>
      <c r="AS9" s="14">
        <v>60</v>
      </c>
      <c r="AT9" s="14">
        <v>161</v>
      </c>
      <c r="AU9" s="14">
        <v>72</v>
      </c>
      <c r="AV9" s="14">
        <v>112</v>
      </c>
      <c r="AW9" s="14">
        <v>186</v>
      </c>
      <c r="AX9" s="14">
        <v>116</v>
      </c>
      <c r="AY9" s="14">
        <v>54</v>
      </c>
      <c r="AZ9" s="14">
        <v>185</v>
      </c>
      <c r="BA9" s="14">
        <v>100</v>
      </c>
      <c r="BB9" s="14">
        <v>79</v>
      </c>
      <c r="BC9" s="14">
        <v>178</v>
      </c>
      <c r="BD9" s="14">
        <v>104</v>
      </c>
      <c r="BE9" s="14">
        <v>73</v>
      </c>
      <c r="BF9" s="14">
        <v>183</v>
      </c>
      <c r="BG9" s="14">
        <v>86</v>
      </c>
      <c r="BH9" s="14">
        <v>84</v>
      </c>
      <c r="BI9" s="14">
        <v>178</v>
      </c>
      <c r="BJ9" s="14">
        <v>106</v>
      </c>
      <c r="BK9" s="14">
        <v>57</v>
      </c>
      <c r="BL9" s="14">
        <v>188</v>
      </c>
      <c r="BM9" s="14">
        <v>78</v>
      </c>
      <c r="BN9" s="14">
        <v>51</v>
      </c>
      <c r="BO9" s="14">
        <v>123</v>
      </c>
      <c r="BP9" s="14">
        <v>65</v>
      </c>
      <c r="BQ9" s="14">
        <v>49</v>
      </c>
      <c r="BR9" s="14">
        <v>173</v>
      </c>
      <c r="BS9" s="19">
        <v>54</v>
      </c>
      <c r="BT9" s="14">
        <v>59</v>
      </c>
      <c r="BU9" s="14">
        <v>113</v>
      </c>
      <c r="BV9" s="14">
        <v>59</v>
      </c>
      <c r="BW9" s="14">
        <v>59</v>
      </c>
      <c r="BX9" s="14">
        <v>122</v>
      </c>
      <c r="BY9" s="14"/>
      <c r="BZ9" s="14">
        <v>68</v>
      </c>
      <c r="CA9" s="14">
        <v>67</v>
      </c>
      <c r="CB9" s="14">
        <v>144</v>
      </c>
      <c r="CC9" s="14"/>
      <c r="CD9" s="14">
        <v>103</v>
      </c>
      <c r="CE9" s="14">
        <v>65</v>
      </c>
      <c r="CF9" s="14">
        <v>154</v>
      </c>
      <c r="CG9" s="14"/>
      <c r="CH9" s="14">
        <v>75</v>
      </c>
      <c r="CI9" s="14">
        <v>107</v>
      </c>
      <c r="CJ9" s="14">
        <v>187</v>
      </c>
    </row>
    <row r="10" spans="1:88" s="21" customFormat="1" ht="12" hidden="1">
      <c r="A10" s="14" t="s">
        <v>53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8"/>
      <c r="U10" s="18"/>
      <c r="V10" s="18"/>
      <c r="W10" s="14"/>
      <c r="X10" s="14"/>
      <c r="Y10" s="14"/>
      <c r="Z10" s="14"/>
      <c r="AA10" s="14"/>
      <c r="AB10" s="14"/>
      <c r="AC10" s="18"/>
      <c r="AD10" s="18"/>
      <c r="AE10" s="18"/>
      <c r="AF10" s="18"/>
      <c r="AG10" s="18"/>
      <c r="AH10" s="18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8" t="s">
        <v>77</v>
      </c>
      <c r="BK10" s="18" t="s">
        <v>77</v>
      </c>
      <c r="BL10" s="18" t="s">
        <v>77</v>
      </c>
      <c r="BM10" s="14"/>
      <c r="BN10" s="14">
        <v>0</v>
      </c>
      <c r="BO10" s="14">
        <v>0</v>
      </c>
      <c r="BP10" s="14">
        <v>10</v>
      </c>
      <c r="BQ10" s="14">
        <v>4</v>
      </c>
      <c r="BR10" s="14">
        <v>36</v>
      </c>
      <c r="BS10" s="70" t="s">
        <v>50</v>
      </c>
      <c r="BT10" s="18" t="s">
        <v>50</v>
      </c>
      <c r="BU10" s="18" t="s">
        <v>50</v>
      </c>
      <c r="BV10" s="18" t="s">
        <v>50</v>
      </c>
      <c r="BW10" s="14"/>
      <c r="BX10" s="14"/>
      <c r="BY10" s="14"/>
      <c r="BZ10" s="14">
        <v>3</v>
      </c>
      <c r="CA10" s="14">
        <v>25</v>
      </c>
      <c r="CB10" s="14">
        <v>26</v>
      </c>
      <c r="CC10" s="14"/>
      <c r="CD10" s="14">
        <v>37</v>
      </c>
      <c r="CE10" s="14">
        <v>31</v>
      </c>
      <c r="CF10" s="14">
        <v>74</v>
      </c>
      <c r="CG10" s="14"/>
      <c r="CH10" s="14">
        <v>39</v>
      </c>
      <c r="CI10" s="14">
        <v>22</v>
      </c>
      <c r="CJ10" s="14">
        <v>71</v>
      </c>
    </row>
    <row r="11" spans="1:88" s="21" customFormat="1" ht="12">
      <c r="A11" s="14" t="s">
        <v>24</v>
      </c>
      <c r="B11" s="16">
        <v>40</v>
      </c>
      <c r="C11" s="16">
        <v>32</v>
      </c>
      <c r="D11" s="16">
        <v>70</v>
      </c>
      <c r="E11" s="81">
        <v>49</v>
      </c>
      <c r="F11" s="81">
        <v>44</v>
      </c>
      <c r="G11" s="81">
        <v>93</v>
      </c>
      <c r="H11" s="16">
        <v>48</v>
      </c>
      <c r="I11" s="16">
        <v>41</v>
      </c>
      <c r="J11" s="16">
        <v>92</v>
      </c>
      <c r="K11" s="16">
        <v>48</v>
      </c>
      <c r="L11" s="16">
        <v>37</v>
      </c>
      <c r="M11" s="16">
        <v>86</v>
      </c>
      <c r="N11" s="16">
        <v>88</v>
      </c>
      <c r="O11" s="16">
        <v>37</v>
      </c>
      <c r="P11" s="16">
        <v>88</v>
      </c>
      <c r="Q11" s="14">
        <v>48</v>
      </c>
      <c r="R11" s="14">
        <v>37</v>
      </c>
      <c r="S11" s="14">
        <v>87</v>
      </c>
      <c r="T11" s="18">
        <v>40</v>
      </c>
      <c r="U11" s="18">
        <v>40</v>
      </c>
      <c r="V11" s="18">
        <v>83</v>
      </c>
      <c r="W11" s="14">
        <v>42</v>
      </c>
      <c r="X11" s="14">
        <v>43</v>
      </c>
      <c r="Y11" s="14">
        <v>93</v>
      </c>
      <c r="Z11" s="14">
        <v>47</v>
      </c>
      <c r="AA11" s="14">
        <v>40</v>
      </c>
      <c r="AB11" s="14">
        <v>87</v>
      </c>
      <c r="AC11" s="18">
        <v>48</v>
      </c>
      <c r="AD11" s="18">
        <v>36</v>
      </c>
      <c r="AE11" s="18">
        <v>84</v>
      </c>
      <c r="AF11" s="18">
        <v>49</v>
      </c>
      <c r="AG11" s="18">
        <v>41</v>
      </c>
      <c r="AH11" s="18">
        <v>90</v>
      </c>
      <c r="AI11" s="14">
        <v>47</v>
      </c>
      <c r="AJ11" s="14">
        <v>43</v>
      </c>
      <c r="AK11" s="14">
        <v>81</v>
      </c>
      <c r="AL11" s="14">
        <v>48</v>
      </c>
      <c r="AM11" s="14">
        <v>47</v>
      </c>
      <c r="AN11" s="14">
        <v>97</v>
      </c>
      <c r="AO11" s="14">
        <v>46</v>
      </c>
      <c r="AP11" s="14">
        <v>44</v>
      </c>
      <c r="AQ11" s="14">
        <v>90</v>
      </c>
      <c r="AR11" s="14">
        <v>44</v>
      </c>
      <c r="AS11" s="14">
        <v>47</v>
      </c>
      <c r="AT11" s="14">
        <v>89</v>
      </c>
      <c r="AU11" s="14">
        <v>49</v>
      </c>
      <c r="AV11" s="14">
        <v>43</v>
      </c>
      <c r="AW11" s="14">
        <v>87</v>
      </c>
      <c r="AX11" s="14">
        <v>45</v>
      </c>
      <c r="AY11" s="14">
        <v>40</v>
      </c>
      <c r="AZ11" s="14">
        <v>83</v>
      </c>
      <c r="BA11" s="14">
        <v>40</v>
      </c>
      <c r="BB11" s="14">
        <v>37</v>
      </c>
      <c r="BC11" s="14">
        <v>81</v>
      </c>
      <c r="BD11" s="14">
        <v>39</v>
      </c>
      <c r="BE11" s="14">
        <v>35</v>
      </c>
      <c r="BF11" s="14">
        <v>79</v>
      </c>
      <c r="BG11" s="14">
        <v>42</v>
      </c>
      <c r="BH11" s="14">
        <v>33</v>
      </c>
      <c r="BI11" s="14">
        <v>75</v>
      </c>
      <c r="BJ11" s="14">
        <v>45</v>
      </c>
      <c r="BK11" s="14">
        <v>32</v>
      </c>
      <c r="BL11" s="14">
        <v>77</v>
      </c>
      <c r="BM11" s="14">
        <v>43</v>
      </c>
      <c r="BN11" s="14">
        <v>24</v>
      </c>
      <c r="BO11" s="14">
        <v>62</v>
      </c>
      <c r="BP11" s="14">
        <v>47</v>
      </c>
      <c r="BQ11" s="14">
        <v>34</v>
      </c>
      <c r="BR11" s="14">
        <v>63</v>
      </c>
      <c r="BS11" s="19">
        <v>38</v>
      </c>
      <c r="BT11" s="14">
        <v>32</v>
      </c>
      <c r="BU11" s="14">
        <v>68</v>
      </c>
      <c r="BV11" s="14">
        <v>38</v>
      </c>
      <c r="BW11" s="14">
        <v>34</v>
      </c>
      <c r="BX11" s="14">
        <v>78</v>
      </c>
      <c r="BY11" s="14"/>
      <c r="BZ11" s="14">
        <v>76</v>
      </c>
      <c r="CA11" s="14">
        <v>40</v>
      </c>
      <c r="CB11" s="14">
        <v>82</v>
      </c>
      <c r="CC11" s="14"/>
      <c r="CD11" s="14">
        <v>51</v>
      </c>
      <c r="CE11" s="14">
        <v>38</v>
      </c>
      <c r="CF11" s="14">
        <v>86</v>
      </c>
      <c r="CG11" s="14"/>
      <c r="CH11" s="14">
        <v>43</v>
      </c>
      <c r="CI11" s="14">
        <v>50</v>
      </c>
      <c r="CJ11" s="14">
        <v>91</v>
      </c>
    </row>
    <row r="12" spans="1:88" s="21" customFormat="1" ht="12">
      <c r="A12" s="14" t="s">
        <v>25</v>
      </c>
      <c r="B12" s="16">
        <v>48</v>
      </c>
      <c r="C12" s="16">
        <v>52</v>
      </c>
      <c r="D12" s="16">
        <v>93</v>
      </c>
      <c r="E12" s="81">
        <v>47</v>
      </c>
      <c r="F12" s="81">
        <v>56</v>
      </c>
      <c r="G12" s="81">
        <v>109</v>
      </c>
      <c r="H12" s="16">
        <v>106</v>
      </c>
      <c r="I12" s="16">
        <v>43</v>
      </c>
      <c r="J12" s="16">
        <v>106</v>
      </c>
      <c r="K12" s="16">
        <v>75</v>
      </c>
      <c r="L12" s="16">
        <v>30</v>
      </c>
      <c r="M12" s="16">
        <v>87</v>
      </c>
      <c r="N12" s="16">
        <v>70</v>
      </c>
      <c r="O12" s="16">
        <v>48</v>
      </c>
      <c r="P12" s="16">
        <v>89</v>
      </c>
      <c r="Q12" s="16">
        <v>54</v>
      </c>
      <c r="R12" s="16">
        <v>39</v>
      </c>
      <c r="S12" s="16">
        <v>96</v>
      </c>
      <c r="T12" s="37">
        <v>51</v>
      </c>
      <c r="U12" s="37">
        <v>50</v>
      </c>
      <c r="V12" s="37">
        <v>117</v>
      </c>
      <c r="W12" s="16">
        <v>65</v>
      </c>
      <c r="X12" s="16">
        <v>43</v>
      </c>
      <c r="Y12" s="16">
        <v>108</v>
      </c>
      <c r="Z12" s="16">
        <v>55</v>
      </c>
      <c r="AA12" s="16">
        <v>40</v>
      </c>
      <c r="AB12" s="16">
        <v>53</v>
      </c>
      <c r="AC12" s="37">
        <v>47</v>
      </c>
      <c r="AD12" s="37">
        <v>39</v>
      </c>
      <c r="AE12" s="37">
        <v>86</v>
      </c>
      <c r="AF12" s="37">
        <v>41</v>
      </c>
      <c r="AG12" s="37">
        <v>39</v>
      </c>
      <c r="AH12" s="37">
        <v>43</v>
      </c>
      <c r="AI12" s="16">
        <v>52</v>
      </c>
      <c r="AJ12" s="16">
        <v>38</v>
      </c>
      <c r="AK12" s="16">
        <v>48</v>
      </c>
      <c r="AL12" s="16">
        <v>52</v>
      </c>
      <c r="AM12" s="16">
        <v>36</v>
      </c>
      <c r="AN12" s="16">
        <v>100</v>
      </c>
      <c r="AO12" s="16">
        <v>46</v>
      </c>
      <c r="AP12" s="16">
        <v>38</v>
      </c>
      <c r="AQ12" s="16">
        <v>86</v>
      </c>
      <c r="AR12" s="16">
        <v>54</v>
      </c>
      <c r="AS12" s="16">
        <v>37</v>
      </c>
      <c r="AT12" s="16">
        <v>90</v>
      </c>
      <c r="AU12" s="16">
        <v>52</v>
      </c>
      <c r="AV12" s="16">
        <v>41</v>
      </c>
      <c r="AW12" s="16">
        <v>95</v>
      </c>
      <c r="AX12" s="14">
        <v>54</v>
      </c>
      <c r="AY12" s="14">
        <v>45</v>
      </c>
      <c r="AZ12" s="14">
        <v>54</v>
      </c>
      <c r="BA12" s="14">
        <v>53</v>
      </c>
      <c r="BB12" s="14">
        <v>39</v>
      </c>
      <c r="BC12" s="14">
        <v>92</v>
      </c>
      <c r="BD12" s="14">
        <v>51</v>
      </c>
      <c r="BE12" s="14">
        <v>48</v>
      </c>
      <c r="BF12" s="14">
        <v>99</v>
      </c>
      <c r="BG12" s="14">
        <v>51</v>
      </c>
      <c r="BH12" s="14">
        <v>45</v>
      </c>
      <c r="BI12" s="14">
        <v>96</v>
      </c>
      <c r="BJ12" s="18">
        <v>51</v>
      </c>
      <c r="BK12" s="18">
        <v>50</v>
      </c>
      <c r="BL12" s="18">
        <v>101</v>
      </c>
      <c r="BM12" s="14">
        <v>53</v>
      </c>
      <c r="BN12" s="14">
        <v>30</v>
      </c>
      <c r="BO12" s="14">
        <v>86</v>
      </c>
      <c r="BP12" s="14">
        <v>45</v>
      </c>
      <c r="BQ12" s="14">
        <v>37</v>
      </c>
      <c r="BR12" s="14">
        <v>82</v>
      </c>
      <c r="BS12" s="19">
        <v>44</v>
      </c>
      <c r="BT12" s="14">
        <v>26</v>
      </c>
      <c r="BU12" s="14">
        <v>75</v>
      </c>
      <c r="BV12" s="14">
        <v>42</v>
      </c>
      <c r="BW12" s="14">
        <v>41</v>
      </c>
      <c r="BX12" s="14">
        <v>86</v>
      </c>
      <c r="BY12" s="14"/>
      <c r="BZ12" s="14">
        <v>46</v>
      </c>
      <c r="CA12" s="14">
        <v>32</v>
      </c>
      <c r="CB12" s="14">
        <v>87</v>
      </c>
      <c r="CC12" s="14"/>
      <c r="CD12" s="14">
        <v>45</v>
      </c>
      <c r="CE12" s="14">
        <v>53</v>
      </c>
      <c r="CF12" s="14">
        <v>103</v>
      </c>
      <c r="CG12" s="14"/>
      <c r="CH12" s="14">
        <v>64</v>
      </c>
      <c r="CI12" s="14">
        <v>57</v>
      </c>
      <c r="CJ12" s="14">
        <v>124</v>
      </c>
    </row>
    <row r="13" spans="1:88" s="33" customFormat="1" ht="12" hidden="1">
      <c r="A13" s="71" t="s">
        <v>57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18"/>
      <c r="U13" s="18"/>
      <c r="V13" s="18"/>
      <c r="W13" s="71"/>
      <c r="X13" s="71"/>
      <c r="Y13" s="71"/>
      <c r="Z13" s="71"/>
      <c r="AA13" s="71"/>
      <c r="AB13" s="71"/>
      <c r="AC13" s="18"/>
      <c r="AD13" s="18"/>
      <c r="AE13" s="18"/>
      <c r="AF13" s="18"/>
      <c r="AG13" s="18"/>
      <c r="AH13" s="18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18" t="s">
        <v>77</v>
      </c>
      <c r="BK13" s="18" t="s">
        <v>77</v>
      </c>
      <c r="BL13" s="18" t="s">
        <v>77</v>
      </c>
      <c r="BM13" s="18" t="s">
        <v>50</v>
      </c>
      <c r="BN13" s="18" t="s">
        <v>50</v>
      </c>
      <c r="BO13" s="18" t="s">
        <v>50</v>
      </c>
      <c r="BP13" s="18" t="s">
        <v>50</v>
      </c>
      <c r="BQ13" s="18" t="s">
        <v>50</v>
      </c>
      <c r="BR13" s="18" t="s">
        <v>50</v>
      </c>
      <c r="BS13" s="70" t="s">
        <v>50</v>
      </c>
      <c r="BT13" s="18" t="s">
        <v>50</v>
      </c>
      <c r="BU13" s="18" t="s">
        <v>50</v>
      </c>
      <c r="BV13" s="18">
        <v>0</v>
      </c>
      <c r="BW13" s="18">
        <v>9</v>
      </c>
      <c r="BX13" s="18">
        <v>17</v>
      </c>
      <c r="BY13" s="18"/>
      <c r="BZ13" s="18">
        <v>36</v>
      </c>
      <c r="CA13" s="18">
        <v>3</v>
      </c>
      <c r="CB13" s="18">
        <v>20</v>
      </c>
      <c r="CC13" s="18"/>
      <c r="CD13" s="18">
        <v>8</v>
      </c>
      <c r="CE13" s="18">
        <v>8</v>
      </c>
      <c r="CF13" s="18">
        <v>33</v>
      </c>
      <c r="CG13" s="18"/>
      <c r="CH13" s="18">
        <v>25</v>
      </c>
      <c r="CI13" s="18">
        <v>19</v>
      </c>
      <c r="CJ13" s="18">
        <v>58</v>
      </c>
    </row>
    <row r="14" spans="1:88" s="33" customFormat="1" ht="12">
      <c r="A14" s="14" t="s">
        <v>112</v>
      </c>
      <c r="B14" s="14">
        <v>359</v>
      </c>
      <c r="C14" s="14">
        <v>243</v>
      </c>
      <c r="D14" s="14">
        <v>632</v>
      </c>
      <c r="E14" s="14">
        <v>424</v>
      </c>
      <c r="F14" s="14">
        <v>362</v>
      </c>
      <c r="G14" s="104">
        <v>1012</v>
      </c>
      <c r="H14" s="14">
        <v>574</v>
      </c>
      <c r="I14" s="14">
        <v>336</v>
      </c>
      <c r="J14" s="14">
        <v>854</v>
      </c>
      <c r="K14" s="14">
        <v>569</v>
      </c>
      <c r="L14" s="14">
        <v>266</v>
      </c>
      <c r="M14" s="14">
        <v>773</v>
      </c>
      <c r="N14" s="14">
        <v>241</v>
      </c>
      <c r="O14" s="14">
        <v>236</v>
      </c>
      <c r="P14" s="14">
        <v>535</v>
      </c>
      <c r="Q14" s="14">
        <v>285</v>
      </c>
      <c r="R14" s="14">
        <v>218</v>
      </c>
      <c r="S14" s="14">
        <v>758</v>
      </c>
      <c r="T14" s="18">
        <v>381</v>
      </c>
      <c r="U14" s="18">
        <v>139</v>
      </c>
      <c r="V14" s="18">
        <v>890</v>
      </c>
      <c r="W14" s="14">
        <v>322</v>
      </c>
      <c r="X14" s="14">
        <v>191</v>
      </c>
      <c r="Y14" s="14">
        <v>817</v>
      </c>
      <c r="Z14" s="14">
        <v>270</v>
      </c>
      <c r="AA14" s="14">
        <v>147</v>
      </c>
      <c r="AB14" s="14">
        <v>744</v>
      </c>
      <c r="AC14" s="18">
        <v>323</v>
      </c>
      <c r="AD14" s="18">
        <v>152</v>
      </c>
      <c r="AE14" s="18">
        <v>497</v>
      </c>
      <c r="AF14" s="18">
        <v>179</v>
      </c>
      <c r="AG14" s="18">
        <v>181</v>
      </c>
      <c r="AH14" s="18">
        <v>714</v>
      </c>
      <c r="AI14" s="14">
        <v>235</v>
      </c>
      <c r="AJ14" s="14">
        <v>123</v>
      </c>
      <c r="AK14" s="14">
        <v>714</v>
      </c>
      <c r="AL14" s="14">
        <v>169</v>
      </c>
      <c r="AM14" s="14">
        <v>115</v>
      </c>
      <c r="AN14" s="14">
        <v>757</v>
      </c>
      <c r="AO14" s="14">
        <v>119</v>
      </c>
      <c r="AP14" s="14">
        <v>93</v>
      </c>
      <c r="AQ14" s="14">
        <v>431</v>
      </c>
      <c r="AR14" s="14">
        <v>129</v>
      </c>
      <c r="AS14" s="14">
        <v>64</v>
      </c>
      <c r="AT14" s="14">
        <v>337</v>
      </c>
      <c r="AU14" s="14">
        <v>137</v>
      </c>
      <c r="AV14" s="14">
        <v>83</v>
      </c>
      <c r="AW14" s="14">
        <v>354</v>
      </c>
      <c r="AX14" s="14">
        <v>149</v>
      </c>
      <c r="AY14" s="14">
        <v>100</v>
      </c>
      <c r="AZ14" s="14">
        <v>385</v>
      </c>
      <c r="BA14" s="14">
        <v>150</v>
      </c>
      <c r="BB14" s="14">
        <v>92</v>
      </c>
      <c r="BC14" s="14">
        <v>371</v>
      </c>
      <c r="BD14" s="14">
        <v>139</v>
      </c>
      <c r="BE14" s="14">
        <v>83</v>
      </c>
      <c r="BF14" s="14">
        <v>324</v>
      </c>
      <c r="BG14" s="14">
        <v>207</v>
      </c>
      <c r="BH14" s="14">
        <v>67</v>
      </c>
      <c r="BI14" s="14">
        <v>291</v>
      </c>
      <c r="BJ14" s="18">
        <v>110</v>
      </c>
      <c r="BK14" s="18">
        <v>47</v>
      </c>
      <c r="BL14" s="18">
        <v>284</v>
      </c>
      <c r="BM14" s="14">
        <v>67</v>
      </c>
      <c r="BN14" s="14">
        <v>47</v>
      </c>
      <c r="BO14" s="14">
        <v>179</v>
      </c>
      <c r="BP14" s="14">
        <v>72</v>
      </c>
      <c r="BQ14" s="14">
        <v>53</v>
      </c>
      <c r="BR14" s="14">
        <v>190</v>
      </c>
      <c r="BS14" s="19">
        <v>50</v>
      </c>
      <c r="BT14" s="14">
        <v>57</v>
      </c>
      <c r="BU14" s="14">
        <v>189</v>
      </c>
      <c r="BV14" s="14">
        <v>88</v>
      </c>
      <c r="BW14" s="14">
        <v>63</v>
      </c>
      <c r="BX14" s="14">
        <v>203</v>
      </c>
      <c r="BY14" s="14"/>
      <c r="BZ14" s="14">
        <v>67</v>
      </c>
      <c r="CA14" s="14">
        <v>86</v>
      </c>
      <c r="CB14" s="14">
        <v>217</v>
      </c>
      <c r="CC14" s="14"/>
      <c r="CD14" s="14">
        <v>108</v>
      </c>
      <c r="CE14" s="14">
        <v>115</v>
      </c>
      <c r="CF14" s="14">
        <v>272</v>
      </c>
      <c r="CG14" s="14"/>
      <c r="CH14" s="14">
        <v>125</v>
      </c>
      <c r="CI14" s="14">
        <v>128</v>
      </c>
      <c r="CJ14" s="14">
        <v>313</v>
      </c>
    </row>
    <row r="15" spans="1:88" s="21" customFormat="1" ht="12">
      <c r="A15" s="20" t="s">
        <v>229</v>
      </c>
      <c r="B15" s="20">
        <v>120</v>
      </c>
      <c r="C15" s="20">
        <v>90</v>
      </c>
      <c r="D15" s="20">
        <v>363</v>
      </c>
      <c r="E15" s="14">
        <v>110</v>
      </c>
      <c r="F15" s="14">
        <v>105</v>
      </c>
      <c r="G15" s="14">
        <v>289</v>
      </c>
      <c r="H15" s="14">
        <v>134</v>
      </c>
      <c r="I15" s="14">
        <v>104</v>
      </c>
      <c r="J15" s="14">
        <v>311</v>
      </c>
      <c r="K15" s="14">
        <v>141</v>
      </c>
      <c r="L15" s="14">
        <v>120</v>
      </c>
      <c r="M15" s="14">
        <v>243</v>
      </c>
      <c r="N15" s="14">
        <v>144</v>
      </c>
      <c r="O15" s="14">
        <v>109</v>
      </c>
      <c r="P15" s="14">
        <v>388</v>
      </c>
      <c r="Q15" s="14">
        <v>153</v>
      </c>
      <c r="R15" s="14">
        <v>99</v>
      </c>
      <c r="S15" s="14">
        <v>336</v>
      </c>
      <c r="T15" s="18">
        <v>238</v>
      </c>
      <c r="U15" s="18">
        <v>96</v>
      </c>
      <c r="V15" s="18">
        <v>420</v>
      </c>
      <c r="W15" s="14">
        <v>191</v>
      </c>
      <c r="X15" s="14">
        <v>91</v>
      </c>
      <c r="Y15" s="14">
        <v>282</v>
      </c>
      <c r="Z15" s="14">
        <v>180</v>
      </c>
      <c r="AA15" s="14">
        <v>102</v>
      </c>
      <c r="AB15" s="14">
        <v>283</v>
      </c>
      <c r="AC15" s="18">
        <v>126</v>
      </c>
      <c r="AD15" s="18">
        <v>99</v>
      </c>
      <c r="AE15" s="18">
        <v>273</v>
      </c>
      <c r="AF15" s="18">
        <v>130</v>
      </c>
      <c r="AG15" s="18">
        <v>112</v>
      </c>
      <c r="AH15" s="18">
        <v>298</v>
      </c>
      <c r="AI15" s="14">
        <v>139</v>
      </c>
      <c r="AJ15" s="14">
        <v>113</v>
      </c>
      <c r="AK15" s="14">
        <v>308</v>
      </c>
      <c r="AL15" s="14">
        <v>134</v>
      </c>
      <c r="AM15" s="14">
        <v>126</v>
      </c>
      <c r="AN15" s="14">
        <v>322</v>
      </c>
      <c r="AO15" s="14">
        <v>140</v>
      </c>
      <c r="AP15" s="14">
        <v>115</v>
      </c>
      <c r="AQ15" s="14">
        <v>319</v>
      </c>
      <c r="AR15" s="14">
        <v>146</v>
      </c>
      <c r="AS15" s="14">
        <v>118</v>
      </c>
      <c r="AT15" s="14">
        <v>336</v>
      </c>
      <c r="AU15" s="14">
        <v>155</v>
      </c>
      <c r="AV15" s="14">
        <v>125</v>
      </c>
      <c r="AW15" s="14">
        <v>351</v>
      </c>
      <c r="AX15" s="14">
        <v>150</v>
      </c>
      <c r="AY15" s="14">
        <v>114</v>
      </c>
      <c r="AZ15" s="14">
        <v>336</v>
      </c>
      <c r="BA15" s="14">
        <v>209</v>
      </c>
      <c r="BB15" s="14">
        <v>98</v>
      </c>
      <c r="BC15" s="14">
        <v>395</v>
      </c>
      <c r="BD15" s="14">
        <v>195</v>
      </c>
      <c r="BE15" s="14">
        <v>102</v>
      </c>
      <c r="BF15" s="14">
        <v>395</v>
      </c>
      <c r="BG15" s="14">
        <v>202</v>
      </c>
      <c r="BH15" s="14">
        <v>72</v>
      </c>
      <c r="BI15" s="14">
        <v>308</v>
      </c>
      <c r="BJ15" s="14">
        <v>170</v>
      </c>
      <c r="BK15" s="14">
        <v>51</v>
      </c>
      <c r="BL15" s="14">
        <v>269</v>
      </c>
      <c r="BM15" s="14">
        <v>118</v>
      </c>
      <c r="BN15" s="14">
        <v>66</v>
      </c>
      <c r="BO15" s="14">
        <v>230</v>
      </c>
      <c r="BP15" s="14">
        <v>49</v>
      </c>
      <c r="BQ15" s="14">
        <v>53</v>
      </c>
      <c r="BR15" s="14">
        <v>157</v>
      </c>
      <c r="BS15" s="19">
        <v>94</v>
      </c>
      <c r="BT15" s="18">
        <v>23</v>
      </c>
      <c r="BU15" s="14">
        <v>142</v>
      </c>
      <c r="BV15" s="14">
        <v>48</v>
      </c>
      <c r="BW15" s="18" t="s">
        <v>50</v>
      </c>
      <c r="BX15" s="14">
        <v>48</v>
      </c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</row>
    <row r="16" spans="1:88" s="21" customFormat="1" ht="12">
      <c r="A16" s="14" t="s">
        <v>26</v>
      </c>
      <c r="B16" s="14">
        <v>32</v>
      </c>
      <c r="C16" s="14">
        <v>31</v>
      </c>
      <c r="D16" s="14">
        <v>55</v>
      </c>
      <c r="E16" s="14">
        <v>32</v>
      </c>
      <c r="F16" s="14">
        <v>0</v>
      </c>
      <c r="G16" s="14">
        <v>64</v>
      </c>
      <c r="H16" s="14">
        <v>32</v>
      </c>
      <c r="I16" s="14">
        <v>0</v>
      </c>
      <c r="J16" s="14">
        <v>63</v>
      </c>
      <c r="K16" s="14">
        <v>33</v>
      </c>
      <c r="L16" s="14">
        <v>12</v>
      </c>
      <c r="M16" s="14">
        <v>31</v>
      </c>
      <c r="N16" s="14">
        <v>0</v>
      </c>
      <c r="O16" s="14">
        <v>13</v>
      </c>
      <c r="P16" s="14">
        <v>25</v>
      </c>
      <c r="Q16" s="14">
        <v>24</v>
      </c>
      <c r="R16" s="14">
        <v>14</v>
      </c>
      <c r="S16" s="14">
        <v>24</v>
      </c>
      <c r="T16" s="18">
        <v>26</v>
      </c>
      <c r="U16" s="18">
        <v>16</v>
      </c>
      <c r="V16" s="18">
        <v>46</v>
      </c>
      <c r="W16" s="14">
        <v>23</v>
      </c>
      <c r="X16" s="14">
        <v>18</v>
      </c>
      <c r="Y16" s="14">
        <v>47</v>
      </c>
      <c r="Z16" s="14">
        <v>21</v>
      </c>
      <c r="AA16" s="14">
        <v>31</v>
      </c>
      <c r="AB16" s="14">
        <v>77</v>
      </c>
      <c r="AC16" s="18">
        <v>55</v>
      </c>
      <c r="AD16" s="18">
        <v>65</v>
      </c>
      <c r="AE16" s="18">
        <v>131</v>
      </c>
      <c r="AF16" s="18">
        <v>82</v>
      </c>
      <c r="AG16" s="18">
        <v>71</v>
      </c>
      <c r="AH16" s="18">
        <v>164</v>
      </c>
      <c r="AI16" s="14">
        <v>128</v>
      </c>
      <c r="AJ16" s="14">
        <v>56</v>
      </c>
      <c r="AK16" s="14">
        <v>231</v>
      </c>
      <c r="AL16" s="14">
        <v>68</v>
      </c>
      <c r="AM16" s="14">
        <v>75</v>
      </c>
      <c r="AN16" s="14">
        <v>148</v>
      </c>
      <c r="AO16" s="14">
        <v>116</v>
      </c>
      <c r="AP16" s="14">
        <v>66</v>
      </c>
      <c r="AQ16" s="14">
        <v>282</v>
      </c>
      <c r="AR16" s="14">
        <v>113</v>
      </c>
      <c r="AS16" s="14">
        <v>94</v>
      </c>
      <c r="AT16" s="14">
        <v>326</v>
      </c>
      <c r="AU16" s="14">
        <v>118</v>
      </c>
      <c r="AV16" s="14">
        <v>117</v>
      </c>
      <c r="AW16" s="14">
        <v>358</v>
      </c>
      <c r="AX16" s="14">
        <v>134</v>
      </c>
      <c r="AY16" s="14">
        <v>127</v>
      </c>
      <c r="AZ16" s="14">
        <v>393</v>
      </c>
      <c r="BA16" s="14">
        <v>177</v>
      </c>
      <c r="BB16" s="14">
        <v>93</v>
      </c>
      <c r="BC16" s="14">
        <v>395</v>
      </c>
      <c r="BD16" s="14">
        <v>135</v>
      </c>
      <c r="BE16" s="14">
        <v>105</v>
      </c>
      <c r="BF16" s="14">
        <v>356</v>
      </c>
      <c r="BG16" s="14">
        <v>127</v>
      </c>
      <c r="BH16" s="14">
        <v>106</v>
      </c>
      <c r="BI16" s="14">
        <v>452</v>
      </c>
      <c r="BJ16" s="18">
        <v>130</v>
      </c>
      <c r="BK16" s="18">
        <v>103</v>
      </c>
      <c r="BL16" s="18">
        <v>336</v>
      </c>
      <c r="BM16" s="14">
        <v>144</v>
      </c>
      <c r="BN16" s="14">
        <v>90</v>
      </c>
      <c r="BO16" s="14">
        <v>328</v>
      </c>
      <c r="BP16" s="14">
        <v>165</v>
      </c>
      <c r="BQ16" s="14">
        <v>76</v>
      </c>
      <c r="BR16" s="14">
        <v>323</v>
      </c>
      <c r="BS16" s="19">
        <v>140</v>
      </c>
      <c r="BT16" s="14">
        <v>90</v>
      </c>
      <c r="BU16" s="14">
        <v>304</v>
      </c>
      <c r="BV16" s="14">
        <v>124</v>
      </c>
      <c r="BW16" s="14">
        <v>96</v>
      </c>
      <c r="BX16" s="14">
        <v>297</v>
      </c>
      <c r="BY16" s="14"/>
      <c r="BZ16" s="14">
        <v>169</v>
      </c>
      <c r="CA16" s="14">
        <v>105</v>
      </c>
      <c r="CB16" s="14">
        <v>266</v>
      </c>
      <c r="CC16" s="14"/>
      <c r="CD16" s="14">
        <v>201</v>
      </c>
      <c r="CE16" s="14">
        <v>124</v>
      </c>
      <c r="CF16" s="14">
        <v>292</v>
      </c>
      <c r="CG16" s="14"/>
      <c r="CH16" s="14">
        <v>235</v>
      </c>
      <c r="CI16" s="14">
        <v>118</v>
      </c>
      <c r="CJ16" s="14">
        <v>376</v>
      </c>
    </row>
    <row r="17" spans="1:88" s="21" customFormat="1" ht="12">
      <c r="A17" s="14" t="s">
        <v>96</v>
      </c>
      <c r="B17" s="14">
        <v>63</v>
      </c>
      <c r="C17" s="14">
        <v>74</v>
      </c>
      <c r="D17" s="14">
        <v>96</v>
      </c>
      <c r="E17" s="14">
        <v>87</v>
      </c>
      <c r="F17" s="14">
        <v>48</v>
      </c>
      <c r="G17" s="14">
        <v>145</v>
      </c>
      <c r="H17" s="14">
        <v>84</v>
      </c>
      <c r="I17" s="14">
        <v>72</v>
      </c>
      <c r="J17" s="14">
        <v>138</v>
      </c>
      <c r="K17" s="14">
        <v>148</v>
      </c>
      <c r="L17" s="14">
        <v>120</v>
      </c>
      <c r="M17" s="14">
        <v>178</v>
      </c>
      <c r="N17" s="14">
        <v>67</v>
      </c>
      <c r="O17" s="14">
        <v>41</v>
      </c>
      <c r="P17" s="14">
        <v>132</v>
      </c>
      <c r="Q17" s="14">
        <v>107</v>
      </c>
      <c r="R17" s="14">
        <v>83</v>
      </c>
      <c r="S17" s="14">
        <v>186</v>
      </c>
      <c r="T17" s="18">
        <v>110</v>
      </c>
      <c r="U17" s="18">
        <v>104</v>
      </c>
      <c r="V17" s="18">
        <v>194</v>
      </c>
      <c r="W17" s="14">
        <v>115</v>
      </c>
      <c r="X17" s="14">
        <v>45</v>
      </c>
      <c r="Y17" s="14">
        <v>186</v>
      </c>
      <c r="Z17" s="14">
        <v>102</v>
      </c>
      <c r="AA17" s="14">
        <v>91</v>
      </c>
      <c r="AB17" s="14">
        <v>193</v>
      </c>
      <c r="AC17" s="18">
        <v>146</v>
      </c>
      <c r="AD17" s="18">
        <v>126</v>
      </c>
      <c r="AE17" s="18">
        <v>179</v>
      </c>
      <c r="AF17" s="18">
        <v>75</v>
      </c>
      <c r="AG17" s="18">
        <v>55</v>
      </c>
      <c r="AH17" s="18">
        <v>182</v>
      </c>
      <c r="AI17" s="14">
        <v>105</v>
      </c>
      <c r="AJ17" s="14">
        <v>95</v>
      </c>
      <c r="AK17" s="14">
        <v>187</v>
      </c>
      <c r="AL17" s="14">
        <v>108</v>
      </c>
      <c r="AM17" s="14">
        <v>114</v>
      </c>
      <c r="AN17" s="14">
        <v>182</v>
      </c>
      <c r="AO17" s="14">
        <v>127</v>
      </c>
      <c r="AP17" s="14">
        <v>58</v>
      </c>
      <c r="AQ17" s="14">
        <v>185</v>
      </c>
      <c r="AR17" s="14">
        <v>104</v>
      </c>
      <c r="AS17" s="14">
        <v>90</v>
      </c>
      <c r="AT17" s="14">
        <v>194</v>
      </c>
      <c r="AU17" s="14">
        <v>113</v>
      </c>
      <c r="AV17" s="14">
        <v>92</v>
      </c>
      <c r="AW17" s="14">
        <v>205</v>
      </c>
      <c r="AX17" s="14">
        <v>100</v>
      </c>
      <c r="AY17" s="14">
        <v>59</v>
      </c>
      <c r="AZ17" s="14">
        <v>165</v>
      </c>
      <c r="BA17" s="14">
        <v>74</v>
      </c>
      <c r="BB17" s="14">
        <v>82</v>
      </c>
      <c r="BC17" s="18">
        <v>140</v>
      </c>
      <c r="BD17" s="18">
        <v>116</v>
      </c>
      <c r="BE17" s="14">
        <v>24</v>
      </c>
      <c r="BF17" s="14">
        <v>156</v>
      </c>
      <c r="BG17" s="14">
        <v>78</v>
      </c>
      <c r="BH17" s="14">
        <v>54</v>
      </c>
      <c r="BI17" s="14">
        <v>114</v>
      </c>
      <c r="BJ17" s="14">
        <v>71</v>
      </c>
      <c r="BK17" s="14">
        <v>56</v>
      </c>
      <c r="BL17" s="14">
        <v>110</v>
      </c>
      <c r="BM17" s="14">
        <v>66</v>
      </c>
      <c r="BN17" s="14">
        <v>54</v>
      </c>
      <c r="BO17" s="14">
        <v>106</v>
      </c>
      <c r="BP17" s="14">
        <v>70</v>
      </c>
      <c r="BQ17" s="14">
        <v>57</v>
      </c>
      <c r="BR17" s="14">
        <v>130</v>
      </c>
      <c r="BS17" s="19">
        <v>80</v>
      </c>
      <c r="BT17" s="14">
        <v>56</v>
      </c>
      <c r="BU17" s="14">
        <v>132</v>
      </c>
      <c r="BV17" s="14">
        <v>72</v>
      </c>
      <c r="BW17" s="14">
        <v>55</v>
      </c>
      <c r="BX17" s="14">
        <v>117</v>
      </c>
      <c r="BY17" s="14"/>
      <c r="BZ17" s="14">
        <v>72</v>
      </c>
      <c r="CA17" s="14">
        <v>59</v>
      </c>
      <c r="CB17" s="14">
        <v>111</v>
      </c>
      <c r="CC17" s="14"/>
      <c r="CD17" s="14">
        <v>68</v>
      </c>
      <c r="CE17" s="14">
        <v>60</v>
      </c>
      <c r="CF17" s="14">
        <v>117</v>
      </c>
      <c r="CG17" s="14"/>
      <c r="CH17" s="14">
        <v>70</v>
      </c>
      <c r="CI17" s="14">
        <v>69</v>
      </c>
      <c r="CJ17" s="14">
        <v>125</v>
      </c>
    </row>
    <row r="18" spans="1:88" s="21" customFormat="1" ht="12">
      <c r="A18" s="14" t="s">
        <v>27</v>
      </c>
      <c r="B18" s="14">
        <v>86</v>
      </c>
      <c r="C18" s="14">
        <v>43</v>
      </c>
      <c r="D18" s="14">
        <v>154</v>
      </c>
      <c r="E18" s="14">
        <v>90</v>
      </c>
      <c r="F18" s="14">
        <v>43</v>
      </c>
      <c r="G18" s="14">
        <v>186</v>
      </c>
      <c r="H18" s="14">
        <v>89</v>
      </c>
      <c r="I18" s="14">
        <v>65</v>
      </c>
      <c r="J18" s="14">
        <v>247</v>
      </c>
      <c r="K18" s="14">
        <v>89</v>
      </c>
      <c r="L18" s="14">
        <v>66</v>
      </c>
      <c r="M18" s="14">
        <v>218</v>
      </c>
      <c r="N18" s="14">
        <v>88</v>
      </c>
      <c r="O18" s="14">
        <v>60</v>
      </c>
      <c r="P18" s="14">
        <v>180</v>
      </c>
      <c r="Q18" s="14">
        <v>86</v>
      </c>
      <c r="R18" s="14">
        <v>61</v>
      </c>
      <c r="S18" s="14">
        <v>209</v>
      </c>
      <c r="T18" s="18">
        <v>91</v>
      </c>
      <c r="U18" s="18">
        <v>68</v>
      </c>
      <c r="V18" s="18">
        <v>213</v>
      </c>
      <c r="W18" s="14">
        <v>97</v>
      </c>
      <c r="X18" s="14">
        <v>82</v>
      </c>
      <c r="Y18" s="14">
        <v>228</v>
      </c>
      <c r="Z18" s="14">
        <v>94</v>
      </c>
      <c r="AA18" s="14">
        <v>70</v>
      </c>
      <c r="AB18" s="14">
        <v>219</v>
      </c>
      <c r="AC18" s="18">
        <v>93</v>
      </c>
      <c r="AD18" s="18">
        <v>72</v>
      </c>
      <c r="AE18" s="18">
        <v>223</v>
      </c>
      <c r="AF18" s="18">
        <v>99</v>
      </c>
      <c r="AG18" s="18">
        <v>74</v>
      </c>
      <c r="AH18" s="18">
        <v>234</v>
      </c>
      <c r="AI18" s="14">
        <v>96</v>
      </c>
      <c r="AJ18" s="14">
        <v>72</v>
      </c>
      <c r="AK18" s="14">
        <v>229</v>
      </c>
      <c r="AL18" s="14">
        <v>105</v>
      </c>
      <c r="AM18" s="14">
        <v>75</v>
      </c>
      <c r="AN18" s="14">
        <v>233</v>
      </c>
      <c r="AO18" s="14">
        <v>103</v>
      </c>
      <c r="AP18" s="14">
        <v>78</v>
      </c>
      <c r="AQ18" s="14">
        <v>203</v>
      </c>
      <c r="AR18" s="14">
        <v>106</v>
      </c>
      <c r="AS18" s="14">
        <v>80</v>
      </c>
      <c r="AT18" s="14">
        <v>204</v>
      </c>
      <c r="AU18" s="14">
        <v>107</v>
      </c>
      <c r="AV18" s="14">
        <v>81</v>
      </c>
      <c r="AW18" s="14">
        <v>209</v>
      </c>
      <c r="AX18" s="14">
        <v>105</v>
      </c>
      <c r="AY18" s="14">
        <v>76</v>
      </c>
      <c r="AZ18" s="14">
        <v>403</v>
      </c>
      <c r="BA18" s="14">
        <v>110</v>
      </c>
      <c r="BB18" s="14">
        <v>62</v>
      </c>
      <c r="BC18" s="14">
        <v>368</v>
      </c>
      <c r="BD18" s="14">
        <v>98</v>
      </c>
      <c r="BE18" s="14">
        <v>48</v>
      </c>
      <c r="BF18" s="14">
        <v>153</v>
      </c>
      <c r="BG18" s="14">
        <v>97</v>
      </c>
      <c r="BH18" s="14">
        <v>54</v>
      </c>
      <c r="BI18" s="14">
        <v>135</v>
      </c>
      <c r="BJ18" s="14">
        <v>74</v>
      </c>
      <c r="BK18" s="14">
        <v>37</v>
      </c>
      <c r="BL18" s="14">
        <v>210</v>
      </c>
      <c r="BM18" s="14">
        <v>75</v>
      </c>
      <c r="BN18" s="14">
        <v>42</v>
      </c>
      <c r="BO18" s="14">
        <v>94</v>
      </c>
      <c r="BP18" s="14">
        <v>46</v>
      </c>
      <c r="BQ18" s="14">
        <v>26</v>
      </c>
      <c r="BR18" s="18" t="s">
        <v>61</v>
      </c>
      <c r="BS18" s="19">
        <v>63</v>
      </c>
      <c r="BT18" s="14">
        <v>42</v>
      </c>
      <c r="BU18" s="14">
        <v>99</v>
      </c>
      <c r="BV18" s="14">
        <v>71</v>
      </c>
      <c r="BW18" s="14">
        <v>38</v>
      </c>
      <c r="BX18" s="14">
        <v>97</v>
      </c>
      <c r="BY18" s="14"/>
      <c r="BZ18" s="14">
        <v>49</v>
      </c>
      <c r="CA18" s="14">
        <v>46</v>
      </c>
      <c r="CB18" s="14">
        <v>105</v>
      </c>
      <c r="CC18" s="14"/>
      <c r="CD18" s="14">
        <v>67</v>
      </c>
      <c r="CE18" s="14">
        <v>26</v>
      </c>
      <c r="CF18" s="14">
        <v>122</v>
      </c>
      <c r="CG18" s="14"/>
      <c r="CH18" s="14">
        <v>61</v>
      </c>
      <c r="CI18" s="14">
        <v>54</v>
      </c>
      <c r="CJ18" s="14">
        <v>92</v>
      </c>
    </row>
    <row r="19" spans="1:88" s="21" customFormat="1" ht="12">
      <c r="A19" s="14" t="s">
        <v>28</v>
      </c>
      <c r="B19" s="14">
        <v>216</v>
      </c>
      <c r="C19" s="14">
        <v>74</v>
      </c>
      <c r="D19" s="14">
        <v>216</v>
      </c>
      <c r="E19" s="14">
        <v>134</v>
      </c>
      <c r="F19" s="14">
        <v>96</v>
      </c>
      <c r="G19" s="14">
        <v>262</v>
      </c>
      <c r="H19" s="14">
        <v>136</v>
      </c>
      <c r="I19" s="14">
        <v>102</v>
      </c>
      <c r="J19" s="14">
        <v>258</v>
      </c>
      <c r="K19" s="14">
        <v>141</v>
      </c>
      <c r="L19" s="14">
        <v>103</v>
      </c>
      <c r="M19" s="14">
        <v>258</v>
      </c>
      <c r="N19" s="14">
        <v>124</v>
      </c>
      <c r="O19" s="14">
        <v>127</v>
      </c>
      <c r="P19" s="14">
        <v>279</v>
      </c>
      <c r="Q19" s="14">
        <v>161</v>
      </c>
      <c r="R19" s="14">
        <v>101</v>
      </c>
      <c r="S19" s="14">
        <v>209</v>
      </c>
      <c r="T19" s="18">
        <v>123</v>
      </c>
      <c r="U19" s="18">
        <v>102</v>
      </c>
      <c r="V19" s="18">
        <v>246</v>
      </c>
      <c r="W19" s="14">
        <v>139</v>
      </c>
      <c r="X19" s="14">
        <v>90</v>
      </c>
      <c r="Y19" s="14">
        <v>251</v>
      </c>
      <c r="Z19" s="14">
        <v>132</v>
      </c>
      <c r="AA19" s="14">
        <v>98</v>
      </c>
      <c r="AB19" s="14">
        <v>248</v>
      </c>
      <c r="AC19" s="18">
        <v>139</v>
      </c>
      <c r="AD19" s="18">
        <v>105</v>
      </c>
      <c r="AE19" s="18">
        <v>270</v>
      </c>
      <c r="AF19" s="18">
        <v>131</v>
      </c>
      <c r="AG19" s="18">
        <v>124</v>
      </c>
      <c r="AH19" s="18">
        <v>276</v>
      </c>
      <c r="AI19" s="14">
        <v>138</v>
      </c>
      <c r="AJ19" s="14">
        <v>140</v>
      </c>
      <c r="AK19" s="14">
        <v>274</v>
      </c>
      <c r="AL19" s="14">
        <v>162</v>
      </c>
      <c r="AM19" s="14">
        <v>108</v>
      </c>
      <c r="AN19" s="14">
        <v>281</v>
      </c>
      <c r="AO19" s="14">
        <v>164</v>
      </c>
      <c r="AP19" s="14">
        <v>118</v>
      </c>
      <c r="AQ19" s="14">
        <v>262</v>
      </c>
      <c r="AR19" s="14">
        <v>122</v>
      </c>
      <c r="AS19" s="14">
        <v>96</v>
      </c>
      <c r="AT19" s="14">
        <v>220</v>
      </c>
      <c r="AU19" s="14">
        <v>128</v>
      </c>
      <c r="AV19" s="14">
        <v>98</v>
      </c>
      <c r="AW19" s="14">
        <v>226</v>
      </c>
      <c r="AX19" s="14">
        <v>120</v>
      </c>
      <c r="AY19" s="14">
        <v>94</v>
      </c>
      <c r="AZ19" s="14">
        <v>204</v>
      </c>
      <c r="BA19" s="14">
        <v>129</v>
      </c>
      <c r="BB19" s="14">
        <v>90</v>
      </c>
      <c r="BC19" s="14">
        <v>198</v>
      </c>
      <c r="BD19" s="14">
        <v>113</v>
      </c>
      <c r="BE19" s="14">
        <v>85</v>
      </c>
      <c r="BF19" s="14">
        <v>201</v>
      </c>
      <c r="BG19" s="14">
        <v>102</v>
      </c>
      <c r="BH19" s="14">
        <v>74</v>
      </c>
      <c r="BI19" s="14">
        <v>176</v>
      </c>
      <c r="BJ19" s="14">
        <v>99</v>
      </c>
      <c r="BK19" s="14">
        <v>56</v>
      </c>
      <c r="BL19" s="14">
        <v>221</v>
      </c>
      <c r="BM19" s="14">
        <v>75</v>
      </c>
      <c r="BN19" s="14">
        <v>53</v>
      </c>
      <c r="BO19" s="14">
        <v>186</v>
      </c>
      <c r="BP19" s="14">
        <v>78</v>
      </c>
      <c r="BQ19" s="14">
        <v>37</v>
      </c>
      <c r="BR19" s="14">
        <v>164</v>
      </c>
      <c r="BS19" s="19">
        <v>75</v>
      </c>
      <c r="BT19" s="14">
        <v>36</v>
      </c>
      <c r="BU19" s="14">
        <v>143</v>
      </c>
      <c r="BV19" s="14">
        <v>52</v>
      </c>
      <c r="BW19" s="14">
        <v>41</v>
      </c>
      <c r="BX19" s="14">
        <v>128</v>
      </c>
      <c r="BY19" s="14"/>
      <c r="BZ19" s="14">
        <v>51</v>
      </c>
      <c r="CA19" s="14">
        <v>53</v>
      </c>
      <c r="CB19" s="14">
        <v>91</v>
      </c>
      <c r="CC19" s="14"/>
      <c r="CD19" s="14">
        <v>55</v>
      </c>
      <c r="CE19" s="14">
        <v>45</v>
      </c>
      <c r="CF19" s="14">
        <v>129</v>
      </c>
      <c r="CG19" s="14"/>
      <c r="CH19" s="14">
        <v>64</v>
      </c>
      <c r="CI19" s="14">
        <v>59</v>
      </c>
      <c r="CJ19" s="14">
        <v>129</v>
      </c>
    </row>
    <row r="20" spans="1:88" s="21" customFormat="1" ht="12">
      <c r="A20" s="14" t="s">
        <v>29</v>
      </c>
      <c r="B20" s="14">
        <v>28</v>
      </c>
      <c r="C20" s="14">
        <v>18</v>
      </c>
      <c r="D20" s="14">
        <v>46</v>
      </c>
      <c r="E20" s="14">
        <v>23</v>
      </c>
      <c r="F20" s="14">
        <v>27</v>
      </c>
      <c r="G20" s="14">
        <v>50</v>
      </c>
      <c r="H20" s="14">
        <v>27</v>
      </c>
      <c r="I20" s="14">
        <v>19</v>
      </c>
      <c r="J20" s="14">
        <v>52</v>
      </c>
      <c r="K20" s="14">
        <v>29</v>
      </c>
      <c r="L20" s="14">
        <v>23</v>
      </c>
      <c r="M20" s="14">
        <v>53</v>
      </c>
      <c r="N20" s="14">
        <v>33</v>
      </c>
      <c r="O20" s="14">
        <v>32</v>
      </c>
      <c r="P20" s="14">
        <v>54</v>
      </c>
      <c r="Q20" s="14">
        <v>61</v>
      </c>
      <c r="R20" s="14">
        <v>18</v>
      </c>
      <c r="S20" s="14">
        <v>61</v>
      </c>
      <c r="T20" s="18">
        <v>75</v>
      </c>
      <c r="U20" s="18">
        <v>31</v>
      </c>
      <c r="V20" s="18">
        <v>72</v>
      </c>
      <c r="W20" s="14">
        <v>59</v>
      </c>
      <c r="X20" s="14">
        <v>44</v>
      </c>
      <c r="Y20" s="14">
        <v>59</v>
      </c>
      <c r="Z20" s="14">
        <v>54</v>
      </c>
      <c r="AA20" s="14">
        <v>42</v>
      </c>
      <c r="AB20" s="14">
        <v>54</v>
      </c>
      <c r="AC20" s="18">
        <v>54</v>
      </c>
      <c r="AD20" s="18">
        <v>52</v>
      </c>
      <c r="AE20" s="18">
        <v>84</v>
      </c>
      <c r="AF20" s="18">
        <v>53</v>
      </c>
      <c r="AG20" s="18">
        <v>44</v>
      </c>
      <c r="AH20" s="18">
        <v>89</v>
      </c>
      <c r="AI20" s="14">
        <v>32</v>
      </c>
      <c r="AJ20" s="14">
        <v>37</v>
      </c>
      <c r="AK20" s="14">
        <v>74</v>
      </c>
      <c r="AL20" s="14">
        <v>32</v>
      </c>
      <c r="AM20" s="14">
        <v>35</v>
      </c>
      <c r="AN20" s="14">
        <v>72</v>
      </c>
      <c r="AO20" s="14">
        <v>43</v>
      </c>
      <c r="AP20" s="14">
        <v>89</v>
      </c>
      <c r="AQ20" s="14">
        <v>125</v>
      </c>
      <c r="AR20" s="14">
        <v>104</v>
      </c>
      <c r="AS20" s="14">
        <v>92</v>
      </c>
      <c r="AT20" s="14">
        <v>192</v>
      </c>
      <c r="AU20" s="14">
        <v>80</v>
      </c>
      <c r="AV20" s="14">
        <v>72</v>
      </c>
      <c r="AW20" s="14">
        <v>164</v>
      </c>
      <c r="AX20" s="14">
        <v>80</v>
      </c>
      <c r="AY20" s="14">
        <v>79</v>
      </c>
      <c r="AZ20" s="14">
        <v>167</v>
      </c>
      <c r="BA20" s="14">
        <v>80</v>
      </c>
      <c r="BB20" s="14">
        <v>80</v>
      </c>
      <c r="BC20" s="14">
        <v>168</v>
      </c>
      <c r="BD20" s="14">
        <v>80</v>
      </c>
      <c r="BE20" s="14">
        <v>80</v>
      </c>
      <c r="BF20" s="14">
        <v>168</v>
      </c>
      <c r="BG20" s="14">
        <v>94</v>
      </c>
      <c r="BH20" s="14">
        <v>59</v>
      </c>
      <c r="BI20" s="14">
        <v>159</v>
      </c>
      <c r="BJ20" s="18">
        <v>87</v>
      </c>
      <c r="BK20" s="18">
        <v>52</v>
      </c>
      <c r="BL20" s="18">
        <v>146</v>
      </c>
      <c r="BM20" s="14">
        <v>80</v>
      </c>
      <c r="BN20" s="14">
        <v>56</v>
      </c>
      <c r="BO20" s="14">
        <v>130</v>
      </c>
      <c r="BP20" s="14">
        <v>93</v>
      </c>
      <c r="BQ20" s="14">
        <v>57</v>
      </c>
      <c r="BR20" s="14">
        <v>253</v>
      </c>
      <c r="BS20" s="19">
        <v>104</v>
      </c>
      <c r="BT20" s="14">
        <v>75</v>
      </c>
      <c r="BU20" s="14">
        <v>307</v>
      </c>
      <c r="BV20" s="14">
        <v>115</v>
      </c>
      <c r="BW20" s="14">
        <v>77</v>
      </c>
      <c r="BX20" s="14">
        <v>340</v>
      </c>
      <c r="BY20" s="14"/>
      <c r="BZ20" s="14">
        <v>105</v>
      </c>
      <c r="CA20" s="14">
        <v>113</v>
      </c>
      <c r="CB20" s="14">
        <v>203</v>
      </c>
      <c r="CC20" s="14"/>
      <c r="CD20" s="14">
        <v>97</v>
      </c>
      <c r="CE20" s="14">
        <v>82</v>
      </c>
      <c r="CF20" s="14">
        <v>97</v>
      </c>
      <c r="CG20" s="14"/>
      <c r="CH20" s="14">
        <v>100</v>
      </c>
      <c r="CI20" s="14">
        <v>87</v>
      </c>
      <c r="CJ20" s="14">
        <v>86</v>
      </c>
    </row>
    <row r="21" spans="1:88" s="21" customFormat="1" ht="12">
      <c r="A21" s="14" t="s">
        <v>30</v>
      </c>
      <c r="B21" s="14">
        <v>80</v>
      </c>
      <c r="C21" s="14">
        <v>53</v>
      </c>
      <c r="D21" s="14">
        <v>108</v>
      </c>
      <c r="E21" s="14">
        <v>61</v>
      </c>
      <c r="F21" s="14">
        <v>56</v>
      </c>
      <c r="G21" s="14">
        <v>106</v>
      </c>
      <c r="H21" s="14">
        <v>68</v>
      </c>
      <c r="I21" s="14">
        <v>57</v>
      </c>
      <c r="J21" s="14">
        <v>116</v>
      </c>
      <c r="K21" s="14">
        <v>73</v>
      </c>
      <c r="L21" s="14">
        <v>52</v>
      </c>
      <c r="M21" s="14">
        <v>117</v>
      </c>
      <c r="N21" s="14">
        <v>63</v>
      </c>
      <c r="O21" s="14">
        <v>53</v>
      </c>
      <c r="P21" s="14">
        <v>104</v>
      </c>
      <c r="Q21" s="14">
        <v>60</v>
      </c>
      <c r="R21" s="14">
        <v>57</v>
      </c>
      <c r="S21" s="14">
        <v>117</v>
      </c>
      <c r="T21" s="18">
        <v>63</v>
      </c>
      <c r="U21" s="18">
        <v>56</v>
      </c>
      <c r="V21" s="18">
        <v>101</v>
      </c>
      <c r="W21" s="14">
        <v>68</v>
      </c>
      <c r="X21" s="14">
        <v>55</v>
      </c>
      <c r="Y21" s="14">
        <v>123</v>
      </c>
      <c r="Z21" s="14">
        <v>67</v>
      </c>
      <c r="AA21" s="14">
        <v>57</v>
      </c>
      <c r="AB21" s="14">
        <v>119</v>
      </c>
      <c r="AC21" s="18">
        <v>64</v>
      </c>
      <c r="AD21" s="18">
        <v>56</v>
      </c>
      <c r="AE21" s="18">
        <v>118</v>
      </c>
      <c r="AF21" s="18">
        <v>67</v>
      </c>
      <c r="AG21" s="18">
        <v>58</v>
      </c>
      <c r="AH21" s="18">
        <v>130</v>
      </c>
      <c r="AI21" s="14">
        <v>69</v>
      </c>
      <c r="AJ21" s="14">
        <v>56</v>
      </c>
      <c r="AK21" s="14">
        <v>118</v>
      </c>
      <c r="AL21" s="14">
        <v>67</v>
      </c>
      <c r="AM21" s="14">
        <v>61</v>
      </c>
      <c r="AN21" s="14">
        <v>123</v>
      </c>
      <c r="AO21" s="14">
        <v>64</v>
      </c>
      <c r="AP21" s="14">
        <v>55</v>
      </c>
      <c r="AQ21" s="14">
        <v>124</v>
      </c>
      <c r="AR21" s="14">
        <v>68</v>
      </c>
      <c r="AS21" s="14">
        <v>62</v>
      </c>
      <c r="AT21" s="14">
        <v>127</v>
      </c>
      <c r="AU21" s="14">
        <v>64</v>
      </c>
      <c r="AV21" s="14">
        <v>52</v>
      </c>
      <c r="AW21" s="14">
        <v>125</v>
      </c>
      <c r="AX21" s="14">
        <v>67</v>
      </c>
      <c r="AY21" s="14">
        <v>62</v>
      </c>
      <c r="AZ21" s="14">
        <v>132</v>
      </c>
      <c r="BA21" s="14">
        <v>69</v>
      </c>
      <c r="BB21" s="14">
        <v>61</v>
      </c>
      <c r="BC21" s="14">
        <v>130</v>
      </c>
      <c r="BD21" s="14">
        <v>62</v>
      </c>
      <c r="BE21" s="14">
        <v>57</v>
      </c>
      <c r="BF21" s="14">
        <v>124</v>
      </c>
      <c r="BG21" s="14">
        <v>75</v>
      </c>
      <c r="BH21" s="14">
        <v>59</v>
      </c>
      <c r="BI21" s="14">
        <v>126</v>
      </c>
      <c r="BJ21" s="14">
        <v>61</v>
      </c>
      <c r="BK21" s="14">
        <v>53</v>
      </c>
      <c r="BL21" s="14">
        <v>108</v>
      </c>
      <c r="BM21" s="14">
        <v>65</v>
      </c>
      <c r="BN21" s="14">
        <v>56</v>
      </c>
      <c r="BO21" s="14">
        <v>114</v>
      </c>
      <c r="BP21" s="14">
        <v>68</v>
      </c>
      <c r="BQ21" s="14">
        <v>53</v>
      </c>
      <c r="BR21" s="14">
        <v>115</v>
      </c>
      <c r="BS21" s="19">
        <v>56</v>
      </c>
      <c r="BT21" s="14">
        <v>51</v>
      </c>
      <c r="BU21" s="14">
        <v>102</v>
      </c>
      <c r="BV21" s="14">
        <v>70</v>
      </c>
      <c r="BW21" s="14">
        <v>49</v>
      </c>
      <c r="BX21" s="14">
        <v>115</v>
      </c>
      <c r="BY21" s="14"/>
      <c r="BZ21" s="14">
        <v>72</v>
      </c>
      <c r="CA21" s="14">
        <v>59</v>
      </c>
      <c r="CB21" s="14">
        <v>115</v>
      </c>
      <c r="CC21" s="14"/>
      <c r="CD21" s="14">
        <v>58</v>
      </c>
      <c r="CE21" s="14">
        <v>62</v>
      </c>
      <c r="CF21" s="14">
        <v>117</v>
      </c>
      <c r="CG21" s="14"/>
      <c r="CH21" s="14">
        <v>71</v>
      </c>
      <c r="CI21" s="14">
        <v>64</v>
      </c>
      <c r="CJ21" s="14">
        <v>140</v>
      </c>
    </row>
    <row r="22" spans="1:88" s="21" customFormat="1" ht="12">
      <c r="A22" s="14" t="s">
        <v>178</v>
      </c>
      <c r="B22" s="14">
        <v>10</v>
      </c>
      <c r="C22" s="14">
        <v>13</v>
      </c>
      <c r="D22" s="14">
        <v>23</v>
      </c>
      <c r="E22" s="14">
        <v>13</v>
      </c>
      <c r="F22" s="14">
        <v>13</v>
      </c>
      <c r="G22" s="14">
        <v>26</v>
      </c>
      <c r="H22" s="14">
        <v>18</v>
      </c>
      <c r="I22" s="14">
        <v>18</v>
      </c>
      <c r="J22" s="14">
        <v>26</v>
      </c>
      <c r="K22" s="14">
        <v>26</v>
      </c>
      <c r="L22" s="14"/>
      <c r="M22" s="14">
        <v>18</v>
      </c>
      <c r="N22" s="14"/>
      <c r="O22" s="14"/>
      <c r="P22" s="14"/>
      <c r="Q22" s="14"/>
      <c r="R22" s="14"/>
      <c r="S22" s="14"/>
      <c r="T22" s="37"/>
      <c r="U22" s="37"/>
      <c r="V22" s="37"/>
      <c r="W22" s="16"/>
      <c r="X22" s="16"/>
      <c r="Y22" s="16"/>
      <c r="Z22" s="16"/>
      <c r="AA22" s="16"/>
      <c r="AB22" s="16"/>
      <c r="AC22" s="37"/>
      <c r="AD22" s="37"/>
      <c r="AE22" s="37"/>
      <c r="AF22" s="37"/>
      <c r="AG22" s="37"/>
      <c r="AH22" s="3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4"/>
      <c r="BU22" s="17"/>
      <c r="BV22" s="17"/>
      <c r="BW22" s="14"/>
      <c r="BX22" s="17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</row>
    <row r="23" spans="1:88" s="21" customFormat="1" ht="12">
      <c r="A23" s="107" t="s">
        <v>182</v>
      </c>
      <c r="B23" s="20">
        <v>24</v>
      </c>
      <c r="C23" s="20">
        <v>11</v>
      </c>
      <c r="D23" s="20">
        <v>54</v>
      </c>
      <c r="E23" s="14">
        <v>25</v>
      </c>
      <c r="F23" s="14">
        <v>22</v>
      </c>
      <c r="G23" s="14">
        <v>47</v>
      </c>
      <c r="H23" s="14">
        <v>27</v>
      </c>
      <c r="I23" s="14">
        <v>22</v>
      </c>
      <c r="J23" s="14">
        <v>46</v>
      </c>
      <c r="K23" s="14">
        <v>37</v>
      </c>
      <c r="L23" s="14"/>
      <c r="M23" s="14">
        <v>23</v>
      </c>
      <c r="N23" s="14"/>
      <c r="O23" s="14"/>
      <c r="P23" s="14"/>
      <c r="Q23" s="14"/>
      <c r="R23" s="14"/>
      <c r="S23" s="14"/>
      <c r="T23" s="37"/>
      <c r="U23" s="37"/>
      <c r="V23" s="37"/>
      <c r="W23" s="16"/>
      <c r="X23" s="16"/>
      <c r="Y23" s="16"/>
      <c r="Z23" s="16"/>
      <c r="AA23" s="16"/>
      <c r="AB23" s="16"/>
      <c r="AC23" s="37"/>
      <c r="AD23" s="37"/>
      <c r="AE23" s="37"/>
      <c r="AF23" s="37"/>
      <c r="AG23" s="37"/>
      <c r="AH23" s="3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4"/>
      <c r="BU23" s="17"/>
      <c r="BV23" s="17"/>
      <c r="BW23" s="14"/>
      <c r="BX23" s="17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</row>
    <row r="24" spans="1:88" s="21" customFormat="1" ht="12.75">
      <c r="A24" s="108" t="s">
        <v>182</v>
      </c>
      <c r="B24" s="121" t="s">
        <v>0</v>
      </c>
      <c r="C24" s="121" t="s">
        <v>0</v>
      </c>
      <c r="D24" s="121" t="s">
        <v>0</v>
      </c>
      <c r="E24" s="121" t="s">
        <v>0</v>
      </c>
      <c r="F24" s="121" t="s">
        <v>0</v>
      </c>
      <c r="G24" s="121" t="s">
        <v>204</v>
      </c>
      <c r="H24" s="102"/>
      <c r="I24" s="102"/>
      <c r="J24" s="102"/>
      <c r="K24" s="102"/>
      <c r="L24" s="102"/>
      <c r="M24" s="102"/>
      <c r="N24" s="89" t="s">
        <v>163</v>
      </c>
      <c r="O24" s="89" t="s">
        <v>163</v>
      </c>
      <c r="P24" s="89" t="s">
        <v>163</v>
      </c>
      <c r="Q24" s="103" t="s">
        <v>163</v>
      </c>
      <c r="R24" s="103" t="s">
        <v>163</v>
      </c>
      <c r="S24" s="103" t="s">
        <v>163</v>
      </c>
      <c r="T24" s="37" t="e">
        <f>'[1]ADN Programs'!B22</f>
        <v>#REF!</v>
      </c>
      <c r="U24" s="37" t="e">
        <f>'[1]ADN Programs'!C22</f>
        <v>#REF!</v>
      </c>
      <c r="V24" s="37" t="e">
        <f>'[1]ADN Programs'!D22</f>
        <v>#REF!</v>
      </c>
      <c r="W24" s="16">
        <v>246</v>
      </c>
      <c r="X24" s="16">
        <v>161</v>
      </c>
      <c r="Y24" s="16">
        <v>472</v>
      </c>
      <c r="Z24" s="16">
        <v>155</v>
      </c>
      <c r="AA24" s="16">
        <v>147</v>
      </c>
      <c r="AB24" s="16">
        <v>369</v>
      </c>
      <c r="AC24" s="37">
        <v>129</v>
      </c>
      <c r="AD24" s="37">
        <v>66</v>
      </c>
      <c r="AE24" s="37">
        <v>148</v>
      </c>
      <c r="AF24" s="37">
        <v>92</v>
      </c>
      <c r="AG24" s="37">
        <v>134</v>
      </c>
      <c r="AH24" s="37">
        <v>92</v>
      </c>
      <c r="AI24" s="16">
        <v>182</v>
      </c>
      <c r="AJ24" s="16">
        <v>103</v>
      </c>
      <c r="AK24" s="16">
        <v>182</v>
      </c>
      <c r="AL24" s="16">
        <v>134</v>
      </c>
      <c r="AM24" s="16">
        <v>109</v>
      </c>
      <c r="AN24" s="16">
        <v>339</v>
      </c>
      <c r="AO24" s="16">
        <v>133</v>
      </c>
      <c r="AP24" s="16">
        <v>139</v>
      </c>
      <c r="AQ24" s="16">
        <v>280</v>
      </c>
      <c r="AR24" s="16">
        <v>166</v>
      </c>
      <c r="AS24" s="16">
        <v>117</v>
      </c>
      <c r="AT24" s="16">
        <v>291</v>
      </c>
      <c r="AU24" s="16">
        <v>154</v>
      </c>
      <c r="AV24" s="16">
        <v>127</v>
      </c>
      <c r="AW24" s="16">
        <v>308</v>
      </c>
      <c r="AX24" s="16">
        <v>161</v>
      </c>
      <c r="AY24" s="16">
        <v>142</v>
      </c>
      <c r="AZ24" s="16">
        <v>303</v>
      </c>
      <c r="BA24" s="16">
        <v>177</v>
      </c>
      <c r="BB24" s="16">
        <v>127</v>
      </c>
      <c r="BC24" s="16">
        <v>304</v>
      </c>
      <c r="BD24" s="16">
        <v>151</v>
      </c>
      <c r="BE24" s="16">
        <v>114</v>
      </c>
      <c r="BF24" s="16">
        <v>270</v>
      </c>
      <c r="BG24" s="16">
        <v>152</v>
      </c>
      <c r="BH24" s="16">
        <v>120</v>
      </c>
      <c r="BI24" s="16">
        <v>279</v>
      </c>
      <c r="BJ24" s="16">
        <v>165</v>
      </c>
      <c r="BK24" s="16">
        <v>100</v>
      </c>
      <c r="BL24" s="16">
        <v>249</v>
      </c>
      <c r="BM24" s="16">
        <v>192</v>
      </c>
      <c r="BN24" s="16">
        <v>141</v>
      </c>
      <c r="BO24" s="16">
        <v>334</v>
      </c>
      <c r="BP24" s="16">
        <v>190</v>
      </c>
      <c r="BQ24" s="16">
        <v>118</v>
      </c>
      <c r="BR24" s="16">
        <v>298</v>
      </c>
      <c r="BS24" s="21">
        <v>192</v>
      </c>
      <c r="BT24" s="14">
        <v>130</v>
      </c>
      <c r="BU24" s="21">
        <v>271</v>
      </c>
      <c r="BV24" s="21">
        <v>185</v>
      </c>
      <c r="BW24" s="14">
        <v>101</v>
      </c>
      <c r="BX24" s="21">
        <v>288</v>
      </c>
      <c r="BY24" s="14"/>
      <c r="BZ24" s="14">
        <v>182</v>
      </c>
      <c r="CA24" s="14">
        <v>149</v>
      </c>
      <c r="CB24" s="14">
        <v>326</v>
      </c>
      <c r="CC24" s="14"/>
      <c r="CD24" s="14">
        <v>133</v>
      </c>
      <c r="CE24" s="14">
        <v>114</v>
      </c>
      <c r="CF24" s="14">
        <v>302</v>
      </c>
      <c r="CG24" s="14"/>
      <c r="CH24" s="14">
        <v>131</v>
      </c>
      <c r="CI24" s="14">
        <v>125</v>
      </c>
      <c r="CJ24" s="14">
        <v>299</v>
      </c>
    </row>
    <row r="25" spans="1:88" s="21" customFormat="1" ht="12">
      <c r="A25" s="14" t="s">
        <v>31</v>
      </c>
      <c r="B25" s="14">
        <v>165</v>
      </c>
      <c r="C25" s="14">
        <v>141</v>
      </c>
      <c r="D25" s="14">
        <v>311</v>
      </c>
      <c r="E25" s="14">
        <v>217</v>
      </c>
      <c r="F25" s="14">
        <v>160</v>
      </c>
      <c r="G25" s="14">
        <v>386</v>
      </c>
      <c r="H25" s="14">
        <v>167</v>
      </c>
      <c r="I25" s="14">
        <v>117</v>
      </c>
      <c r="J25" s="14">
        <v>296</v>
      </c>
      <c r="K25" s="14">
        <v>163</v>
      </c>
      <c r="L25" s="14">
        <v>126</v>
      </c>
      <c r="M25" s="14">
        <v>297</v>
      </c>
      <c r="N25" s="14">
        <v>178</v>
      </c>
      <c r="O25" s="14">
        <v>116</v>
      </c>
      <c r="P25" s="14">
        <v>310</v>
      </c>
      <c r="Q25" s="14">
        <v>171</v>
      </c>
      <c r="R25" s="14">
        <v>111</v>
      </c>
      <c r="S25" s="14">
        <v>335</v>
      </c>
      <c r="T25" s="18">
        <v>173</v>
      </c>
      <c r="U25" s="18">
        <v>107</v>
      </c>
      <c r="V25" s="18">
        <v>338</v>
      </c>
      <c r="W25" s="14">
        <v>165</v>
      </c>
      <c r="X25" s="14">
        <v>104</v>
      </c>
      <c r="Y25" s="14">
        <v>429</v>
      </c>
      <c r="Z25" s="14">
        <v>126</v>
      </c>
      <c r="AA25" s="14">
        <v>117</v>
      </c>
      <c r="AB25" s="14">
        <v>293</v>
      </c>
      <c r="AC25" s="18">
        <v>139</v>
      </c>
      <c r="AD25" s="18">
        <v>107</v>
      </c>
      <c r="AE25" s="18">
        <v>312</v>
      </c>
      <c r="AF25" s="18">
        <v>141</v>
      </c>
      <c r="AG25" s="18">
        <v>118</v>
      </c>
      <c r="AH25" s="18">
        <v>313</v>
      </c>
      <c r="AI25" s="14">
        <v>141</v>
      </c>
      <c r="AJ25" s="14">
        <v>114</v>
      </c>
      <c r="AK25" s="14">
        <v>255</v>
      </c>
      <c r="AL25" s="14">
        <v>149</v>
      </c>
      <c r="AM25" s="14">
        <v>86</v>
      </c>
      <c r="AN25" s="14">
        <v>420</v>
      </c>
      <c r="AO25" s="14">
        <v>138</v>
      </c>
      <c r="AP25" s="14">
        <v>102</v>
      </c>
      <c r="AQ25" s="14">
        <v>406</v>
      </c>
      <c r="AR25" s="14">
        <v>140</v>
      </c>
      <c r="AS25" s="14">
        <v>98</v>
      </c>
      <c r="AT25" s="14">
        <v>272</v>
      </c>
      <c r="AU25" s="14">
        <v>107</v>
      </c>
      <c r="AV25" s="14">
        <v>87</v>
      </c>
      <c r="AW25" s="14">
        <v>237</v>
      </c>
      <c r="AX25" s="14">
        <v>115</v>
      </c>
      <c r="AY25" s="14">
        <v>79</v>
      </c>
      <c r="AZ25" s="14">
        <v>114</v>
      </c>
      <c r="BA25" s="14">
        <v>99</v>
      </c>
      <c r="BB25" s="14">
        <v>84</v>
      </c>
      <c r="BC25" s="14">
        <v>253</v>
      </c>
      <c r="BD25" s="14">
        <v>95</v>
      </c>
      <c r="BE25" s="14">
        <v>86</v>
      </c>
      <c r="BF25" s="14">
        <v>188</v>
      </c>
      <c r="BG25" s="14">
        <v>93</v>
      </c>
      <c r="BH25" s="14">
        <v>65</v>
      </c>
      <c r="BI25" s="14">
        <v>220</v>
      </c>
      <c r="BJ25" s="14">
        <v>96</v>
      </c>
      <c r="BK25" s="14">
        <v>59</v>
      </c>
      <c r="BL25" s="14">
        <v>219</v>
      </c>
      <c r="BM25" s="14">
        <v>94</v>
      </c>
      <c r="BN25" s="14">
        <v>61</v>
      </c>
      <c r="BO25" s="14">
        <v>202</v>
      </c>
      <c r="BP25" s="14">
        <v>100</v>
      </c>
      <c r="BQ25" s="14">
        <v>51</v>
      </c>
      <c r="BR25" s="14">
        <v>153</v>
      </c>
      <c r="BS25" s="19">
        <v>100</v>
      </c>
      <c r="BT25" s="14">
        <v>59</v>
      </c>
      <c r="BU25" s="14">
        <v>153</v>
      </c>
      <c r="BV25" s="14">
        <v>80</v>
      </c>
      <c r="BW25" s="14">
        <v>49</v>
      </c>
      <c r="BX25" s="14">
        <v>129</v>
      </c>
      <c r="BY25" s="14"/>
      <c r="BZ25" s="14">
        <v>100</v>
      </c>
      <c r="CA25" s="14">
        <v>63</v>
      </c>
      <c r="CB25" s="14">
        <v>163</v>
      </c>
      <c r="CC25" s="14"/>
      <c r="CD25" s="14">
        <v>93</v>
      </c>
      <c r="CE25" s="14">
        <v>85</v>
      </c>
      <c r="CF25" s="14">
        <v>181</v>
      </c>
      <c r="CG25" s="14"/>
      <c r="CH25" s="14">
        <v>105</v>
      </c>
      <c r="CI25" s="14">
        <v>87</v>
      </c>
      <c r="CJ25" s="14">
        <v>183</v>
      </c>
    </row>
    <row r="26" spans="1:88" s="21" customFormat="1" ht="12.75">
      <c r="A26" s="105" t="s">
        <v>32</v>
      </c>
      <c r="B26" s="94"/>
      <c r="C26" s="94"/>
      <c r="D26" s="94">
        <f>SUM(D6:D22)</f>
        <v>2567.5</v>
      </c>
      <c r="E26" s="94"/>
      <c r="F26" s="94"/>
      <c r="G26" s="94"/>
      <c r="H26" s="94"/>
      <c r="I26" s="94"/>
      <c r="J26" s="94"/>
      <c r="K26" s="94"/>
      <c r="L26" s="94"/>
      <c r="M26" s="94"/>
      <c r="N26" s="89" t="s">
        <v>163</v>
      </c>
      <c r="O26" s="89" t="s">
        <v>163</v>
      </c>
      <c r="P26" s="89" t="s">
        <v>163</v>
      </c>
      <c r="Q26" s="14">
        <v>98</v>
      </c>
      <c r="R26" s="14">
        <v>61</v>
      </c>
      <c r="S26" s="14">
        <v>250</v>
      </c>
      <c r="T26" s="18">
        <v>75</v>
      </c>
      <c r="U26" s="18">
        <v>45</v>
      </c>
      <c r="V26" s="18">
        <v>120</v>
      </c>
      <c r="W26" s="14">
        <v>90</v>
      </c>
      <c r="X26" s="14">
        <v>52</v>
      </c>
      <c r="Y26" s="14">
        <v>279</v>
      </c>
      <c r="Z26" s="14">
        <v>84</v>
      </c>
      <c r="AA26" s="14">
        <v>38</v>
      </c>
      <c r="AB26" s="14">
        <v>170</v>
      </c>
      <c r="AC26" s="18">
        <v>71</v>
      </c>
      <c r="AD26" s="18">
        <v>47</v>
      </c>
      <c r="AE26" s="18">
        <v>160</v>
      </c>
      <c r="AF26" s="18">
        <v>71</v>
      </c>
      <c r="AG26" s="18">
        <v>40</v>
      </c>
      <c r="AH26" s="18">
        <v>157</v>
      </c>
      <c r="AI26" s="14">
        <v>65</v>
      </c>
      <c r="AJ26" s="14">
        <v>29</v>
      </c>
      <c r="AK26" s="14">
        <v>143</v>
      </c>
      <c r="AL26" s="14">
        <v>66</v>
      </c>
      <c r="AM26" s="14">
        <v>42</v>
      </c>
      <c r="AN26" s="14">
        <v>143</v>
      </c>
      <c r="AO26" s="14">
        <v>54</v>
      </c>
      <c r="AP26" s="14">
        <v>41</v>
      </c>
      <c r="AQ26" s="14">
        <v>140</v>
      </c>
      <c r="AR26" s="14">
        <v>70</v>
      </c>
      <c r="AS26" s="14">
        <v>40</v>
      </c>
      <c r="AT26" s="14">
        <v>160</v>
      </c>
      <c r="AU26" s="14">
        <v>86</v>
      </c>
      <c r="AV26" s="14">
        <v>36</v>
      </c>
      <c r="AW26" s="14">
        <v>132</v>
      </c>
      <c r="AX26" s="14">
        <v>60</v>
      </c>
      <c r="AY26" s="14">
        <v>50</v>
      </c>
      <c r="AZ26" s="14">
        <v>125</v>
      </c>
      <c r="BA26" s="14">
        <v>86</v>
      </c>
      <c r="BB26" s="14">
        <v>44</v>
      </c>
      <c r="BC26" s="14">
        <v>140</v>
      </c>
      <c r="BD26" s="14">
        <v>83</v>
      </c>
      <c r="BE26" s="14">
        <v>43</v>
      </c>
      <c r="BF26" s="14">
        <v>137</v>
      </c>
      <c r="BG26" s="14">
        <v>61</v>
      </c>
      <c r="BH26" s="14">
        <v>26</v>
      </c>
      <c r="BI26" s="14">
        <v>106</v>
      </c>
      <c r="BJ26" s="14">
        <v>61</v>
      </c>
      <c r="BK26" s="14">
        <v>24</v>
      </c>
      <c r="BL26" s="14">
        <v>91</v>
      </c>
      <c r="BM26" s="14">
        <v>52</v>
      </c>
      <c r="BN26" s="14">
        <v>28</v>
      </c>
      <c r="BO26" s="14">
        <v>93</v>
      </c>
      <c r="BP26" s="14">
        <v>40</v>
      </c>
      <c r="BQ26" s="14">
        <v>20</v>
      </c>
      <c r="BR26" s="14">
        <v>65</v>
      </c>
      <c r="BS26" s="19">
        <v>41</v>
      </c>
      <c r="BT26" s="14">
        <v>21</v>
      </c>
      <c r="BU26" s="14">
        <v>70</v>
      </c>
      <c r="BV26" s="14">
        <v>42</v>
      </c>
      <c r="BW26" s="14">
        <v>21</v>
      </c>
      <c r="BX26" s="14">
        <v>68</v>
      </c>
      <c r="BY26" s="14"/>
      <c r="BZ26" s="14">
        <v>41</v>
      </c>
      <c r="CA26" s="14">
        <v>24</v>
      </c>
      <c r="CB26" s="14">
        <v>70</v>
      </c>
      <c r="CC26" s="14"/>
      <c r="CD26" s="14">
        <v>39</v>
      </c>
      <c r="CE26" s="14">
        <v>29</v>
      </c>
      <c r="CF26" s="14">
        <v>65</v>
      </c>
      <c r="CG26" s="14"/>
      <c r="CH26" s="14">
        <v>40</v>
      </c>
      <c r="CI26" s="14">
        <v>20</v>
      </c>
      <c r="CJ26" s="14">
        <v>71</v>
      </c>
    </row>
    <row r="27" spans="1:88" s="21" customFormat="1" ht="12">
      <c r="A27" s="14" t="s">
        <v>33</v>
      </c>
      <c r="B27" s="14">
        <v>92</v>
      </c>
      <c r="C27" s="14">
        <v>57</v>
      </c>
      <c r="D27" s="14">
        <v>164</v>
      </c>
      <c r="E27" s="14">
        <v>98</v>
      </c>
      <c r="F27" s="14">
        <v>66</v>
      </c>
      <c r="G27" s="14">
        <v>186</v>
      </c>
      <c r="H27" s="14">
        <v>102</v>
      </c>
      <c r="I27" s="14">
        <v>72</v>
      </c>
      <c r="J27" s="14">
        <v>191</v>
      </c>
      <c r="K27" s="14">
        <v>101</v>
      </c>
      <c r="L27" s="14">
        <v>84</v>
      </c>
      <c r="M27" s="14">
        <v>197</v>
      </c>
      <c r="N27" s="14">
        <v>108</v>
      </c>
      <c r="O27" s="14">
        <v>90</v>
      </c>
      <c r="P27" s="14">
        <v>219</v>
      </c>
      <c r="Q27" s="14">
        <v>102</v>
      </c>
      <c r="R27" s="14">
        <v>73</v>
      </c>
      <c r="S27" s="14">
        <v>204</v>
      </c>
      <c r="T27" s="18">
        <v>102</v>
      </c>
      <c r="U27" s="18">
        <v>80</v>
      </c>
      <c r="V27" s="18">
        <v>207</v>
      </c>
      <c r="W27" s="14">
        <v>98</v>
      </c>
      <c r="X27" s="14">
        <v>59</v>
      </c>
      <c r="Y27" s="14">
        <v>189</v>
      </c>
      <c r="Z27" s="14">
        <v>86</v>
      </c>
      <c r="AA27" s="14">
        <v>72</v>
      </c>
      <c r="AB27" s="14">
        <v>184</v>
      </c>
      <c r="AC27" s="18">
        <v>90</v>
      </c>
      <c r="AD27" s="18">
        <v>67</v>
      </c>
      <c r="AE27" s="18">
        <v>158</v>
      </c>
      <c r="AF27" s="18">
        <v>90</v>
      </c>
      <c r="AG27" s="18">
        <v>67</v>
      </c>
      <c r="AH27" s="18">
        <v>185</v>
      </c>
      <c r="AI27" s="14">
        <v>107</v>
      </c>
      <c r="AJ27" s="14">
        <v>84</v>
      </c>
      <c r="AK27" s="14">
        <v>197</v>
      </c>
      <c r="AL27" s="14">
        <v>111</v>
      </c>
      <c r="AM27" s="14">
        <v>73</v>
      </c>
      <c r="AN27" s="14">
        <v>184</v>
      </c>
      <c r="AO27" s="14">
        <v>104</v>
      </c>
      <c r="AP27" s="14">
        <v>84</v>
      </c>
      <c r="AQ27" s="14">
        <v>193</v>
      </c>
      <c r="AR27" s="14">
        <v>105</v>
      </c>
      <c r="AS27" s="14">
        <v>85</v>
      </c>
      <c r="AT27" s="14">
        <v>195</v>
      </c>
      <c r="AU27" s="14">
        <v>102</v>
      </c>
      <c r="AV27" s="14">
        <v>84</v>
      </c>
      <c r="AW27" s="14">
        <v>188</v>
      </c>
      <c r="AX27" s="14">
        <v>102</v>
      </c>
      <c r="AY27" s="14">
        <v>84</v>
      </c>
      <c r="AZ27" s="14">
        <v>186</v>
      </c>
      <c r="BA27" s="14">
        <v>107</v>
      </c>
      <c r="BB27" s="14">
        <v>79</v>
      </c>
      <c r="BC27" s="14">
        <v>186</v>
      </c>
      <c r="BD27" s="14">
        <v>110</v>
      </c>
      <c r="BE27" s="14">
        <v>83</v>
      </c>
      <c r="BF27" s="14">
        <v>198</v>
      </c>
      <c r="BG27" s="14">
        <v>110</v>
      </c>
      <c r="BH27" s="14">
        <v>61</v>
      </c>
      <c r="BI27" s="14">
        <v>163</v>
      </c>
      <c r="BJ27" s="14">
        <v>65</v>
      </c>
      <c r="BK27" s="14">
        <v>41</v>
      </c>
      <c r="BL27" s="14">
        <v>110</v>
      </c>
      <c r="BM27" s="14">
        <v>60</v>
      </c>
      <c r="BN27" s="14">
        <v>36</v>
      </c>
      <c r="BO27" s="14">
        <v>96</v>
      </c>
      <c r="BP27" s="14">
        <v>58</v>
      </c>
      <c r="BQ27" s="14">
        <v>47</v>
      </c>
      <c r="BR27" s="14">
        <v>109</v>
      </c>
      <c r="BS27" s="19">
        <v>58</v>
      </c>
      <c r="BT27" s="14">
        <v>56</v>
      </c>
      <c r="BU27" s="14">
        <v>118</v>
      </c>
      <c r="BV27" s="14">
        <v>58</v>
      </c>
      <c r="BW27" s="14">
        <v>50</v>
      </c>
      <c r="BX27" s="14">
        <v>116</v>
      </c>
      <c r="BY27" s="14"/>
      <c r="BZ27" s="14">
        <v>64</v>
      </c>
      <c r="CA27" s="14">
        <v>58</v>
      </c>
      <c r="CB27" s="14">
        <v>122</v>
      </c>
      <c r="CC27" s="14"/>
      <c r="CD27" s="14">
        <v>72</v>
      </c>
      <c r="CE27" s="14">
        <v>138</v>
      </c>
      <c r="CF27" s="14">
        <v>138</v>
      </c>
      <c r="CG27" s="14"/>
      <c r="CH27" s="14">
        <v>78</v>
      </c>
      <c r="CI27" s="14">
        <v>65</v>
      </c>
      <c r="CJ27" s="14">
        <v>151</v>
      </c>
    </row>
    <row r="28" spans="1:88" ht="12.75">
      <c r="A28" s="35" t="s">
        <v>19</v>
      </c>
      <c r="B28" s="34">
        <v>1754</v>
      </c>
      <c r="C28" s="34">
        <v>1215</v>
      </c>
      <c r="D28" s="140">
        <v>3097</v>
      </c>
      <c r="E28" s="35">
        <f>SUM(E4:E27)</f>
        <v>1890</v>
      </c>
      <c r="F28" s="35">
        <f>SUM(F4:F27)</f>
        <v>1431</v>
      </c>
      <c r="G28" s="35">
        <f>SUM(G4:G27)</f>
        <v>4097</v>
      </c>
      <c r="H28" s="35">
        <f aca="true" t="shared" si="0" ref="H28:N28">SUM(H4:H27)</f>
        <v>2085</v>
      </c>
      <c r="I28" s="35">
        <f t="shared" si="0"/>
        <v>1346</v>
      </c>
      <c r="J28" s="35">
        <f t="shared" si="0"/>
        <v>3683</v>
      </c>
      <c r="K28" s="35">
        <f t="shared" si="0"/>
        <v>2194</v>
      </c>
      <c r="L28" s="35">
        <f t="shared" si="0"/>
        <v>1394</v>
      </c>
      <c r="M28" s="35">
        <f t="shared" si="0"/>
        <v>3692</v>
      </c>
      <c r="N28" s="35">
        <f t="shared" si="0"/>
        <v>1720</v>
      </c>
      <c r="O28" s="35">
        <f>SUM(O5:O27)</f>
        <v>1263</v>
      </c>
      <c r="P28" s="35">
        <f>SUM(P5:P27)</f>
        <v>3410</v>
      </c>
      <c r="Q28" s="63">
        <f>SUM(Q2:Q27)</f>
        <v>1864</v>
      </c>
      <c r="R28" s="63">
        <f>SUM(R2:R27)</f>
        <v>1323</v>
      </c>
      <c r="S28" s="63">
        <f>SUM(S2:S27)</f>
        <v>3828</v>
      </c>
      <c r="T28" s="39">
        <v>1076</v>
      </c>
      <c r="U28" s="39">
        <v>705</v>
      </c>
      <c r="V28" s="39">
        <v>1957</v>
      </c>
      <c r="W28" s="39">
        <f aca="true" t="shared" si="1" ref="W28:BC28">SUM(W2:W27)</f>
        <v>2211</v>
      </c>
      <c r="X28" s="39">
        <f t="shared" si="1"/>
        <v>1427</v>
      </c>
      <c r="Y28" s="39">
        <f t="shared" si="1"/>
        <v>4528</v>
      </c>
      <c r="Z28" s="39">
        <f t="shared" si="1"/>
        <v>1945</v>
      </c>
      <c r="AA28" s="39">
        <f t="shared" si="1"/>
        <v>1437</v>
      </c>
      <c r="AB28" s="39">
        <f t="shared" si="1"/>
        <v>4152</v>
      </c>
      <c r="AC28" s="39">
        <f t="shared" si="1"/>
        <v>2011</v>
      </c>
      <c r="AD28" s="39">
        <f t="shared" si="1"/>
        <v>1450</v>
      </c>
      <c r="AE28" s="39">
        <f t="shared" si="1"/>
        <v>3753</v>
      </c>
      <c r="AF28" s="39">
        <f t="shared" si="1"/>
        <v>1822</v>
      </c>
      <c r="AG28" s="39">
        <f t="shared" si="1"/>
        <v>1514</v>
      </c>
      <c r="AH28" s="39">
        <f t="shared" si="1"/>
        <v>3990</v>
      </c>
      <c r="AI28" s="38">
        <f t="shared" si="1"/>
        <v>2003</v>
      </c>
      <c r="AJ28" s="38">
        <f t="shared" si="1"/>
        <v>1514</v>
      </c>
      <c r="AK28" s="38">
        <f t="shared" si="1"/>
        <v>4110</v>
      </c>
      <c r="AL28" s="2">
        <f t="shared" si="1"/>
        <v>1980</v>
      </c>
      <c r="AM28" s="2">
        <f t="shared" si="1"/>
        <v>1582</v>
      </c>
      <c r="AN28" s="2">
        <f t="shared" si="1"/>
        <v>4761</v>
      </c>
      <c r="AO28" s="4">
        <f t="shared" si="1"/>
        <v>1950</v>
      </c>
      <c r="AP28" s="4">
        <f t="shared" si="1"/>
        <v>1494</v>
      </c>
      <c r="AQ28" s="4">
        <f t="shared" si="1"/>
        <v>4522</v>
      </c>
      <c r="AR28" s="4">
        <f t="shared" si="1"/>
        <v>2033</v>
      </c>
      <c r="AS28" s="4">
        <f t="shared" si="1"/>
        <v>1496</v>
      </c>
      <c r="AT28" s="4">
        <f t="shared" si="1"/>
        <v>4144</v>
      </c>
      <c r="AU28" s="4">
        <f t="shared" si="1"/>
        <v>2015</v>
      </c>
      <c r="AV28" s="4">
        <f t="shared" si="1"/>
        <v>1548</v>
      </c>
      <c r="AW28" s="4">
        <f t="shared" si="1"/>
        <v>4181</v>
      </c>
      <c r="AX28" s="4">
        <f t="shared" si="1"/>
        <v>2054</v>
      </c>
      <c r="AY28" s="4">
        <f t="shared" si="1"/>
        <v>1585</v>
      </c>
      <c r="AZ28" s="4">
        <f t="shared" si="1"/>
        <v>4265</v>
      </c>
      <c r="BA28" s="4">
        <f t="shared" si="1"/>
        <v>2097</v>
      </c>
      <c r="BB28" s="4">
        <f t="shared" si="1"/>
        <v>1478</v>
      </c>
      <c r="BC28" s="4">
        <f t="shared" si="1"/>
        <v>4405</v>
      </c>
      <c r="BD28" s="4">
        <f aca="true" t="shared" si="2" ref="BD28:BX28">SUM(BD3:BD27)</f>
        <v>2074</v>
      </c>
      <c r="BE28" s="4">
        <f t="shared" si="2"/>
        <v>1290</v>
      </c>
      <c r="BF28" s="4">
        <f t="shared" si="2"/>
        <v>3869</v>
      </c>
      <c r="BG28" s="4">
        <f t="shared" si="2"/>
        <v>1986</v>
      </c>
      <c r="BH28" s="4">
        <f t="shared" si="2"/>
        <v>1172</v>
      </c>
      <c r="BI28" s="4">
        <f t="shared" si="2"/>
        <v>3496</v>
      </c>
      <c r="BJ28" s="4">
        <f t="shared" si="2"/>
        <v>1655</v>
      </c>
      <c r="BK28" s="4">
        <f t="shared" si="2"/>
        <v>965</v>
      </c>
      <c r="BL28" s="4">
        <f t="shared" si="2"/>
        <v>3146</v>
      </c>
      <c r="BM28" s="4">
        <f t="shared" si="2"/>
        <v>1477</v>
      </c>
      <c r="BN28" s="4">
        <f t="shared" si="2"/>
        <v>988</v>
      </c>
      <c r="BO28" s="4">
        <f t="shared" si="2"/>
        <v>2741</v>
      </c>
      <c r="BP28" s="4">
        <f t="shared" si="2"/>
        <v>1412</v>
      </c>
      <c r="BQ28" s="4">
        <f t="shared" si="2"/>
        <v>910</v>
      </c>
      <c r="BR28" s="4">
        <f t="shared" si="2"/>
        <v>2699</v>
      </c>
      <c r="BS28" s="10">
        <f t="shared" si="2"/>
        <v>1396</v>
      </c>
      <c r="BT28" s="4">
        <f t="shared" si="2"/>
        <v>975</v>
      </c>
      <c r="BU28" s="4">
        <f t="shared" si="2"/>
        <v>2700</v>
      </c>
      <c r="BV28" s="4">
        <f t="shared" si="2"/>
        <v>1392</v>
      </c>
      <c r="BW28" s="4">
        <f t="shared" si="2"/>
        <v>991</v>
      </c>
      <c r="BX28" s="4">
        <f t="shared" si="2"/>
        <v>2713</v>
      </c>
      <c r="BY28" s="2"/>
      <c r="BZ28" s="4">
        <f aca="true" t="shared" si="3" ref="BZ28:CJ28">SUM(BZ3:BZ27)</f>
        <v>1442</v>
      </c>
      <c r="CA28" s="4">
        <f t="shared" si="3"/>
        <v>1175</v>
      </c>
      <c r="CB28" s="4">
        <f t="shared" si="3"/>
        <v>2634</v>
      </c>
      <c r="CC28" s="4"/>
      <c r="CD28" s="4">
        <f t="shared" si="3"/>
        <v>1534</v>
      </c>
      <c r="CE28" s="4">
        <f t="shared" si="3"/>
        <v>1314</v>
      </c>
      <c r="CF28" s="4">
        <f t="shared" si="3"/>
        <v>2838</v>
      </c>
      <c r="CG28" s="4"/>
      <c r="CH28" s="4">
        <f t="shared" si="3"/>
        <v>1665</v>
      </c>
      <c r="CI28" s="4">
        <f t="shared" si="3"/>
        <v>1403</v>
      </c>
      <c r="CJ28" s="4">
        <f t="shared" si="3"/>
        <v>3097</v>
      </c>
    </row>
    <row r="29" spans="1:43" ht="1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</row>
    <row r="31" spans="1:7" ht="12">
      <c r="A31" s="110" t="s">
        <v>0</v>
      </c>
      <c r="B31" s="110"/>
      <c r="C31" s="110"/>
      <c r="D31" s="110"/>
      <c r="E31" s="110" t="s">
        <v>0</v>
      </c>
      <c r="F31" s="110" t="s">
        <v>0</v>
      </c>
      <c r="G31" s="106" t="s">
        <v>0</v>
      </c>
    </row>
    <row r="32" spans="1:11" ht="1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2">
      <c r="A33" s="151"/>
      <c r="B33" s="151"/>
      <c r="C33" s="151"/>
      <c r="D33" s="151"/>
      <c r="E33" s="151"/>
      <c r="F33" s="151"/>
      <c r="G33" s="151"/>
      <c r="H33" s="152"/>
      <c r="I33" s="152"/>
      <c r="J33" s="152"/>
      <c r="K33" s="152"/>
    </row>
    <row r="34" spans="1:11" ht="12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</row>
    <row r="35" spans="1:11" ht="12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</row>
    <row r="36" spans="1:11" ht="12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</row>
    <row r="39" ht="12">
      <c r="M39" t="s">
        <v>0</v>
      </c>
    </row>
  </sheetData>
  <sheetProtection/>
  <mergeCells count="1">
    <mergeCell ref="A33:K36"/>
  </mergeCells>
  <printOptions gridLines="1"/>
  <pageMargins left="0" right="0" top="0.75" bottom="0.75" header="0.5" footer="0.5"/>
  <pageSetup fitToWidth="0" fitToHeight="1" horizontalDpi="600" verticalDpi="600" orientation="landscape" r:id="rId1"/>
  <headerFooter alignWithMargins="0">
    <oddFooter xml:space="preserve">&amp;L&amp;8&amp;D &amp;F &amp;A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T37"/>
  <sheetViews>
    <sheetView zoomScale="85" zoomScaleNormal="85" zoomScalePageLayoutView="0" workbookViewId="0" topLeftCell="A1">
      <selection activeCell="A8" sqref="A8"/>
    </sheetView>
  </sheetViews>
  <sheetFormatPr defaultColWidth="8.8515625" defaultRowHeight="12.75"/>
  <cols>
    <col min="1" max="1" width="46.421875" style="0" customWidth="1"/>
    <col min="2" max="4" width="17.8515625" style="0" customWidth="1"/>
    <col min="5" max="7" width="14.140625" style="0" customWidth="1"/>
    <col min="8" max="9" width="16.00390625" style="0" customWidth="1"/>
    <col min="10" max="10" width="16.140625" style="0" customWidth="1"/>
    <col min="11" max="13" width="16.00390625" style="0" customWidth="1"/>
    <col min="14" max="16" width="11.7109375" style="0" customWidth="1"/>
    <col min="17" max="19" width="11.8515625" style="0" customWidth="1"/>
    <col min="20" max="20" width="12.28125" style="0" customWidth="1"/>
    <col min="21" max="21" width="11.8515625" style="0" customWidth="1"/>
    <col min="22" max="22" width="12.140625" style="0" customWidth="1"/>
    <col min="23" max="23" width="11.8515625" style="0" customWidth="1"/>
    <col min="24" max="24" width="10.28125" style="0" customWidth="1"/>
    <col min="25" max="25" width="12.421875" style="0" customWidth="1"/>
    <col min="26" max="28" width="11.7109375" style="0" customWidth="1"/>
    <col min="29" max="31" width="11.7109375" style="21" customWidth="1"/>
    <col min="32" max="34" width="11.7109375" style="0" customWidth="1"/>
    <col min="35" max="40" width="11.7109375" style="21" customWidth="1"/>
    <col min="41" max="53" width="11.7109375" style="21" hidden="1" customWidth="1"/>
    <col min="54" max="54" width="10.140625" style="21" hidden="1" customWidth="1"/>
    <col min="55" max="55" width="10.7109375" style="21" hidden="1" customWidth="1"/>
    <col min="56" max="58" width="11.421875" style="33" hidden="1" customWidth="1"/>
    <col min="59" max="67" width="11.421875" style="21" hidden="1" customWidth="1"/>
    <col min="68" max="68" width="14.28125" style="21" hidden="1" customWidth="1"/>
    <col min="69" max="69" width="12.8515625" style="21" hidden="1" customWidth="1"/>
    <col min="70" max="70" width="13.421875" style="21" hidden="1" customWidth="1"/>
    <col min="71" max="71" width="12.8515625" style="21" hidden="1" customWidth="1"/>
    <col min="72" max="72" width="12.28125" style="21" hidden="1" customWidth="1"/>
    <col min="73" max="74" width="12.8515625" style="21" hidden="1" customWidth="1"/>
    <col min="75" max="75" width="12.28125" style="21" hidden="1" customWidth="1"/>
    <col min="76" max="77" width="12.8515625" style="21" hidden="1" customWidth="1"/>
    <col min="78" max="78" width="12.28125" style="21" hidden="1" customWidth="1"/>
    <col min="79" max="79" width="12.8515625" style="21" hidden="1" customWidth="1"/>
    <col min="80" max="83" width="0" style="21" hidden="1" customWidth="1"/>
    <col min="84" max="95" width="9.140625" style="21" customWidth="1"/>
  </cols>
  <sheetData>
    <row r="1" spans="1:85" s="21" customFormat="1" ht="25.5" customHeight="1">
      <c r="A1" s="79" t="s">
        <v>225</v>
      </c>
      <c r="B1" s="79" t="s">
        <v>211</v>
      </c>
      <c r="C1" s="79" t="s">
        <v>212</v>
      </c>
      <c r="D1" s="79" t="s">
        <v>213</v>
      </c>
      <c r="E1" s="79" t="s">
        <v>199</v>
      </c>
      <c r="F1" s="79" t="s">
        <v>200</v>
      </c>
      <c r="G1" s="79" t="s">
        <v>201</v>
      </c>
      <c r="H1" s="79" t="s">
        <v>185</v>
      </c>
      <c r="I1" s="79" t="s">
        <v>184</v>
      </c>
      <c r="J1" s="79" t="s">
        <v>186</v>
      </c>
      <c r="K1" s="79" t="s">
        <v>171</v>
      </c>
      <c r="L1" s="79" t="s">
        <v>172</v>
      </c>
      <c r="M1" s="79" t="s">
        <v>173</v>
      </c>
      <c r="N1" s="79" t="s">
        <v>167</v>
      </c>
      <c r="O1" s="79" t="s">
        <v>168</v>
      </c>
      <c r="P1" s="79" t="s">
        <v>169</v>
      </c>
      <c r="Q1" s="59" t="s">
        <v>157</v>
      </c>
      <c r="R1" s="59" t="s">
        <v>160</v>
      </c>
      <c r="S1" s="59" t="s">
        <v>159</v>
      </c>
      <c r="T1" s="59" t="s">
        <v>147</v>
      </c>
      <c r="U1" s="59" t="s">
        <v>148</v>
      </c>
      <c r="V1" s="59" t="s">
        <v>149</v>
      </c>
      <c r="W1" s="59" t="s">
        <v>139</v>
      </c>
      <c r="X1" s="23" t="s">
        <v>140</v>
      </c>
      <c r="Y1" s="23" t="s">
        <v>141</v>
      </c>
      <c r="Z1" s="23" t="s">
        <v>136</v>
      </c>
      <c r="AA1" s="23" t="s">
        <v>137</v>
      </c>
      <c r="AB1" s="23" t="s">
        <v>138</v>
      </c>
      <c r="AC1" s="23" t="s">
        <v>134</v>
      </c>
      <c r="AD1" s="23" t="s">
        <v>132</v>
      </c>
      <c r="AE1" s="23" t="s">
        <v>133</v>
      </c>
      <c r="AF1" s="23" t="s">
        <v>127</v>
      </c>
      <c r="AG1" s="23" t="s">
        <v>128</v>
      </c>
      <c r="AH1" s="23" t="s">
        <v>129</v>
      </c>
      <c r="AI1" s="23" t="s">
        <v>123</v>
      </c>
      <c r="AJ1" s="23" t="s">
        <v>124</v>
      </c>
      <c r="AK1" s="23" t="s">
        <v>125</v>
      </c>
      <c r="AL1" s="23" t="s">
        <v>117</v>
      </c>
      <c r="AM1" s="23" t="s">
        <v>118</v>
      </c>
      <c r="AN1" s="23" t="s">
        <v>119</v>
      </c>
      <c r="AO1" s="23" t="s">
        <v>108</v>
      </c>
      <c r="AP1" s="23" t="s">
        <v>109</v>
      </c>
      <c r="AQ1" s="23" t="s">
        <v>110</v>
      </c>
      <c r="AR1" s="23" t="s">
        <v>104</v>
      </c>
      <c r="AS1" s="23" t="s">
        <v>105</v>
      </c>
      <c r="AT1" s="23" t="s">
        <v>106</v>
      </c>
      <c r="AU1" s="23" t="s">
        <v>100</v>
      </c>
      <c r="AV1" s="23" t="s">
        <v>101</v>
      </c>
      <c r="AW1" s="23" t="s">
        <v>102</v>
      </c>
      <c r="AX1" s="23" t="s">
        <v>97</v>
      </c>
      <c r="AY1" s="23" t="s">
        <v>98</v>
      </c>
      <c r="AZ1" s="23" t="s">
        <v>99</v>
      </c>
      <c r="BA1" s="29" t="s">
        <v>91</v>
      </c>
      <c r="BB1" s="29" t="s">
        <v>92</v>
      </c>
      <c r="BC1" s="29" t="s">
        <v>93</v>
      </c>
      <c r="BD1" s="29" t="s">
        <v>87</v>
      </c>
      <c r="BE1" s="29" t="s">
        <v>88</v>
      </c>
      <c r="BF1" s="29" t="s">
        <v>89</v>
      </c>
      <c r="BG1" s="30" t="s">
        <v>78</v>
      </c>
      <c r="BH1" s="30" t="s">
        <v>79</v>
      </c>
      <c r="BI1" s="30" t="s">
        <v>80</v>
      </c>
      <c r="BJ1" s="30" t="s">
        <v>74</v>
      </c>
      <c r="BK1" s="30" t="s">
        <v>75</v>
      </c>
      <c r="BL1" s="30" t="s">
        <v>76</v>
      </c>
      <c r="BM1" s="22" t="s">
        <v>62</v>
      </c>
      <c r="BN1" s="22" t="s">
        <v>63</v>
      </c>
      <c r="BO1" s="22" t="s">
        <v>64</v>
      </c>
      <c r="BP1" s="22" t="s">
        <v>58</v>
      </c>
      <c r="BQ1" s="22" t="s">
        <v>59</v>
      </c>
      <c r="BR1" s="22" t="s">
        <v>60</v>
      </c>
      <c r="BS1" s="22" t="s">
        <v>54</v>
      </c>
      <c r="BT1" s="22" t="s">
        <v>55</v>
      </c>
      <c r="BU1" s="22" t="s">
        <v>56</v>
      </c>
      <c r="BV1" s="24" t="s">
        <v>47</v>
      </c>
      <c r="BW1" s="24" t="s">
        <v>48</v>
      </c>
      <c r="BX1" s="24" t="s">
        <v>49</v>
      </c>
      <c r="BY1" s="24" t="s">
        <v>1</v>
      </c>
      <c r="BZ1" s="24" t="s">
        <v>2</v>
      </c>
      <c r="CA1" s="24" t="s">
        <v>3</v>
      </c>
      <c r="CB1" s="24" t="s">
        <v>12</v>
      </c>
      <c r="CC1" s="24" t="s">
        <v>5</v>
      </c>
      <c r="CD1" s="24" t="s">
        <v>6</v>
      </c>
      <c r="CE1" s="24" t="s">
        <v>7</v>
      </c>
      <c r="CF1" s="24" t="s">
        <v>8</v>
      </c>
      <c r="CG1" s="24" t="s">
        <v>9</v>
      </c>
    </row>
    <row r="2" spans="1:85" s="21" customFormat="1" ht="12.75" customHeight="1">
      <c r="A2" s="14" t="s">
        <v>13</v>
      </c>
      <c r="B2" s="14">
        <v>62</v>
      </c>
      <c r="C2" s="14">
        <v>28</v>
      </c>
      <c r="D2" s="14">
        <v>201</v>
      </c>
      <c r="E2" s="14">
        <v>86</v>
      </c>
      <c r="F2" s="14">
        <v>75</v>
      </c>
      <c r="G2" s="14">
        <v>288</v>
      </c>
      <c r="H2" s="14">
        <v>123</v>
      </c>
      <c r="I2" s="14">
        <v>44</v>
      </c>
      <c r="J2" s="14">
        <v>320</v>
      </c>
      <c r="K2" s="14">
        <v>134</v>
      </c>
      <c r="L2" s="14">
        <v>60</v>
      </c>
      <c r="M2" s="14">
        <v>340</v>
      </c>
      <c r="N2" s="14">
        <v>125</v>
      </c>
      <c r="O2" s="14">
        <v>67</v>
      </c>
      <c r="P2" s="14">
        <v>370</v>
      </c>
      <c r="Q2" s="14">
        <v>116</v>
      </c>
      <c r="R2" s="14">
        <v>55</v>
      </c>
      <c r="S2" s="14">
        <v>323</v>
      </c>
      <c r="T2" s="14">
        <v>139</v>
      </c>
      <c r="U2" s="14">
        <v>73</v>
      </c>
      <c r="V2" s="14">
        <v>369</v>
      </c>
      <c r="W2" s="14">
        <v>118</v>
      </c>
      <c r="X2" s="14">
        <v>69</v>
      </c>
      <c r="Y2" s="14">
        <v>369</v>
      </c>
      <c r="Z2" s="14">
        <v>99</v>
      </c>
      <c r="AA2" s="14">
        <v>71</v>
      </c>
      <c r="AB2" s="14">
        <v>399</v>
      </c>
      <c r="AC2" s="14">
        <v>102</v>
      </c>
      <c r="AD2" s="14">
        <v>75</v>
      </c>
      <c r="AE2" s="14">
        <v>393</v>
      </c>
      <c r="AF2" s="14">
        <v>154</v>
      </c>
      <c r="AG2" s="14">
        <v>77</v>
      </c>
      <c r="AH2" s="14">
        <v>398</v>
      </c>
      <c r="AI2" s="14">
        <v>124</v>
      </c>
      <c r="AJ2" s="14">
        <v>68</v>
      </c>
      <c r="AK2" s="14">
        <v>392</v>
      </c>
      <c r="AL2" s="14">
        <v>138</v>
      </c>
      <c r="AM2" s="14">
        <v>75</v>
      </c>
      <c r="AN2" s="14">
        <v>392</v>
      </c>
      <c r="AO2" s="14">
        <v>128</v>
      </c>
      <c r="AP2" s="14">
        <v>64</v>
      </c>
      <c r="AQ2" s="14">
        <v>390</v>
      </c>
      <c r="AR2" s="14">
        <v>138</v>
      </c>
      <c r="AS2" s="14">
        <v>72</v>
      </c>
      <c r="AT2" s="14">
        <v>377</v>
      </c>
      <c r="AU2" s="14">
        <v>140</v>
      </c>
      <c r="AV2" s="14">
        <v>40</v>
      </c>
      <c r="AW2" s="14">
        <v>353</v>
      </c>
      <c r="AX2" s="14">
        <v>160</v>
      </c>
      <c r="AY2" s="14">
        <v>54</v>
      </c>
      <c r="AZ2" s="14">
        <v>301</v>
      </c>
      <c r="BA2" s="14">
        <v>129</v>
      </c>
      <c r="BB2" s="14">
        <v>26</v>
      </c>
      <c r="BC2" s="14">
        <v>285</v>
      </c>
      <c r="BD2" s="14">
        <v>117</v>
      </c>
      <c r="BE2" s="14">
        <v>25</v>
      </c>
      <c r="BF2" s="14">
        <v>304</v>
      </c>
      <c r="BG2" s="14">
        <v>116</v>
      </c>
      <c r="BH2" s="14">
        <v>19</v>
      </c>
      <c r="BI2" s="14">
        <v>245</v>
      </c>
      <c r="BJ2" s="18">
        <v>104</v>
      </c>
      <c r="BK2" s="18">
        <v>18</v>
      </c>
      <c r="BL2" s="18">
        <v>121</v>
      </c>
      <c r="BM2" s="14">
        <v>47</v>
      </c>
      <c r="BN2" s="14">
        <v>16</v>
      </c>
      <c r="BO2" s="14">
        <v>127</v>
      </c>
      <c r="BP2" s="14">
        <v>35</v>
      </c>
      <c r="BQ2" s="14">
        <v>11</v>
      </c>
      <c r="BR2" s="14">
        <v>80</v>
      </c>
      <c r="BS2" s="18">
        <v>30</v>
      </c>
      <c r="BT2" s="14">
        <v>15</v>
      </c>
      <c r="BU2" s="14">
        <v>83</v>
      </c>
      <c r="BV2" s="18">
        <v>33</v>
      </c>
      <c r="BW2" s="14">
        <v>28</v>
      </c>
      <c r="BX2" s="14">
        <v>85</v>
      </c>
      <c r="BY2" s="14">
        <v>20</v>
      </c>
      <c r="BZ2" s="14">
        <v>43</v>
      </c>
      <c r="CA2" s="14">
        <v>118</v>
      </c>
      <c r="CB2" s="14">
        <v>57</v>
      </c>
      <c r="CC2" s="14">
        <v>46</v>
      </c>
      <c r="CD2" s="14">
        <v>167</v>
      </c>
      <c r="CE2" s="14">
        <v>69</v>
      </c>
      <c r="CF2" s="14">
        <v>31</v>
      </c>
      <c r="CG2" s="14">
        <v>182</v>
      </c>
    </row>
    <row r="3" spans="1:85" s="21" customFormat="1" ht="12.75">
      <c r="A3" s="14" t="s">
        <v>122</v>
      </c>
      <c r="B3" s="14">
        <v>19</v>
      </c>
      <c r="C3" s="14">
        <v>36</v>
      </c>
      <c r="D3" s="14">
        <v>84</v>
      </c>
      <c r="E3" s="14">
        <v>32</v>
      </c>
      <c r="F3" s="14">
        <v>24</v>
      </c>
      <c r="G3" s="14">
        <v>118</v>
      </c>
      <c r="H3" s="14">
        <v>32</v>
      </c>
      <c r="I3" s="14">
        <v>28</v>
      </c>
      <c r="J3" s="14">
        <v>103</v>
      </c>
      <c r="K3" s="14">
        <v>65</v>
      </c>
      <c r="L3" s="14">
        <v>27</v>
      </c>
      <c r="M3" s="14">
        <v>77</v>
      </c>
      <c r="N3" s="14">
        <v>71</v>
      </c>
      <c r="O3" s="14">
        <v>34</v>
      </c>
      <c r="P3" s="14">
        <v>216</v>
      </c>
      <c r="Q3" s="14">
        <v>67</v>
      </c>
      <c r="R3" s="14">
        <v>37</v>
      </c>
      <c r="S3" s="14">
        <v>233</v>
      </c>
      <c r="T3" s="14">
        <v>55</v>
      </c>
      <c r="U3" s="14">
        <v>34</v>
      </c>
      <c r="V3" s="14">
        <v>216</v>
      </c>
      <c r="W3" s="14">
        <v>57</v>
      </c>
      <c r="X3" s="14">
        <v>32</v>
      </c>
      <c r="Y3" s="14">
        <v>218</v>
      </c>
      <c r="Z3" s="14">
        <v>38</v>
      </c>
      <c r="AA3" s="14">
        <v>30</v>
      </c>
      <c r="AB3" s="14">
        <v>185</v>
      </c>
      <c r="AC3" s="14">
        <v>69</v>
      </c>
      <c r="AD3" s="18" t="s">
        <v>135</v>
      </c>
      <c r="AE3" s="14">
        <v>174</v>
      </c>
      <c r="AF3" s="14">
        <v>57</v>
      </c>
      <c r="AG3" s="18" t="s">
        <v>135</v>
      </c>
      <c r="AH3" s="14">
        <v>110</v>
      </c>
      <c r="AI3" s="14">
        <v>43</v>
      </c>
      <c r="AJ3" s="14">
        <v>14</v>
      </c>
      <c r="AK3" s="14">
        <v>43</v>
      </c>
      <c r="AL3" s="14">
        <v>13</v>
      </c>
      <c r="AM3" s="14">
        <v>10</v>
      </c>
      <c r="AN3" s="14">
        <v>39</v>
      </c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8"/>
      <c r="BK3" s="18"/>
      <c r="BL3" s="18"/>
      <c r="BM3" s="14"/>
      <c r="BN3" s="14"/>
      <c r="BO3" s="14"/>
      <c r="BP3" s="14"/>
      <c r="BQ3" s="14"/>
      <c r="BR3" s="14"/>
      <c r="BS3" s="18"/>
      <c r="BT3" s="14"/>
      <c r="BU3" s="14"/>
      <c r="BV3" s="18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</row>
    <row r="4" spans="1:85" s="21" customFormat="1" ht="12.75">
      <c r="A4" s="20" t="s">
        <v>205</v>
      </c>
      <c r="B4" s="142"/>
      <c r="C4" s="142"/>
      <c r="D4" s="142"/>
      <c r="E4" s="142"/>
      <c r="F4" s="142"/>
      <c r="G4" s="142"/>
      <c r="H4" s="94"/>
      <c r="I4" s="94"/>
      <c r="J4" s="94"/>
      <c r="K4" s="14">
        <v>50</v>
      </c>
      <c r="L4" s="14">
        <v>27</v>
      </c>
      <c r="M4" s="14">
        <v>292</v>
      </c>
      <c r="N4" s="14">
        <v>50</v>
      </c>
      <c r="O4" s="14">
        <v>31</v>
      </c>
      <c r="P4" s="14">
        <v>184</v>
      </c>
      <c r="Q4" s="14">
        <v>74</v>
      </c>
      <c r="R4" s="14">
        <v>29</v>
      </c>
      <c r="S4" s="14">
        <v>200</v>
      </c>
      <c r="T4" s="14">
        <v>54</v>
      </c>
      <c r="U4" s="14">
        <v>15</v>
      </c>
      <c r="V4" s="14">
        <v>156</v>
      </c>
      <c r="W4" s="14">
        <v>34</v>
      </c>
      <c r="X4" s="14">
        <v>7</v>
      </c>
      <c r="Y4" s="14">
        <v>89</v>
      </c>
      <c r="Z4" s="14">
        <v>25</v>
      </c>
      <c r="AA4" s="14">
        <v>0</v>
      </c>
      <c r="AB4" s="14">
        <v>80</v>
      </c>
      <c r="AC4" s="14">
        <v>22</v>
      </c>
      <c r="AD4" s="18" t="s">
        <v>135</v>
      </c>
      <c r="AE4" s="14">
        <v>37</v>
      </c>
      <c r="AF4" s="14">
        <v>22</v>
      </c>
      <c r="AG4" s="14">
        <v>0</v>
      </c>
      <c r="AH4" s="14">
        <v>37</v>
      </c>
      <c r="AI4" s="14">
        <v>22</v>
      </c>
      <c r="AJ4" s="14">
        <v>0</v>
      </c>
      <c r="AK4" s="14">
        <v>22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8"/>
      <c r="BK4" s="18"/>
      <c r="BL4" s="18"/>
      <c r="BM4" s="14"/>
      <c r="BN4" s="14"/>
      <c r="BO4" s="14"/>
      <c r="BP4" s="14"/>
      <c r="BQ4" s="14"/>
      <c r="BR4" s="14"/>
      <c r="BS4" s="18"/>
      <c r="BT4" s="14"/>
      <c r="BU4" s="14"/>
      <c r="BV4" s="18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</row>
    <row r="5" spans="1:85" s="21" customFormat="1" ht="12.75">
      <c r="A5" s="14" t="s">
        <v>14</v>
      </c>
      <c r="B5" s="14">
        <v>106</v>
      </c>
      <c r="C5" s="14">
        <v>115</v>
      </c>
      <c r="D5" s="14">
        <v>416</v>
      </c>
      <c r="E5" s="14">
        <v>99</v>
      </c>
      <c r="F5" s="14">
        <v>105</v>
      </c>
      <c r="G5" s="14">
        <v>417</v>
      </c>
      <c r="H5" s="14">
        <v>110</v>
      </c>
      <c r="I5" s="14">
        <v>102</v>
      </c>
      <c r="J5" s="14">
        <v>432</v>
      </c>
      <c r="K5" s="14">
        <v>110</v>
      </c>
      <c r="L5" s="14">
        <v>112</v>
      </c>
      <c r="M5" s="14">
        <v>432</v>
      </c>
      <c r="N5" s="14">
        <v>109</v>
      </c>
      <c r="O5" s="14">
        <v>94</v>
      </c>
      <c r="P5" s="14">
        <v>438</v>
      </c>
      <c r="Q5" s="14">
        <v>105</v>
      </c>
      <c r="R5" s="14">
        <v>110</v>
      </c>
      <c r="S5" s="14">
        <v>438</v>
      </c>
      <c r="T5" s="14">
        <v>104</v>
      </c>
      <c r="U5" s="14">
        <v>104</v>
      </c>
      <c r="V5" s="14">
        <v>423</v>
      </c>
      <c r="W5" s="14">
        <v>95</v>
      </c>
      <c r="X5" s="14">
        <v>98</v>
      </c>
      <c r="Y5" s="14">
        <v>411</v>
      </c>
      <c r="Z5" s="14">
        <v>92</v>
      </c>
      <c r="AA5" s="14">
        <v>100</v>
      </c>
      <c r="AB5" s="14">
        <v>398</v>
      </c>
      <c r="AC5" s="14">
        <v>111</v>
      </c>
      <c r="AD5" s="14">
        <v>92</v>
      </c>
      <c r="AE5" s="14">
        <v>389</v>
      </c>
      <c r="AF5" s="14">
        <v>112</v>
      </c>
      <c r="AG5" s="14">
        <v>91</v>
      </c>
      <c r="AH5" s="14">
        <v>393</v>
      </c>
      <c r="AI5" s="14">
        <v>107</v>
      </c>
      <c r="AJ5" s="14">
        <v>99</v>
      </c>
      <c r="AK5" s="14">
        <v>404</v>
      </c>
      <c r="AL5" s="14">
        <v>138</v>
      </c>
      <c r="AM5" s="14">
        <v>95</v>
      </c>
      <c r="AN5" s="14">
        <v>381</v>
      </c>
      <c r="AO5" s="14">
        <v>108</v>
      </c>
      <c r="AP5" s="14">
        <v>102</v>
      </c>
      <c r="AQ5" s="14">
        <v>398</v>
      </c>
      <c r="AR5" s="14">
        <v>123</v>
      </c>
      <c r="AS5" s="14">
        <v>90</v>
      </c>
      <c r="AT5" s="14">
        <v>388</v>
      </c>
      <c r="AU5" s="14">
        <v>121</v>
      </c>
      <c r="AV5" s="14">
        <v>96</v>
      </c>
      <c r="AW5" s="14">
        <v>387</v>
      </c>
      <c r="AX5" s="14">
        <v>117</v>
      </c>
      <c r="AY5" s="14">
        <v>89</v>
      </c>
      <c r="AZ5" s="14">
        <v>374</v>
      </c>
      <c r="BA5" s="14">
        <v>93</v>
      </c>
      <c r="BB5" s="14">
        <v>83</v>
      </c>
      <c r="BC5" s="14">
        <v>358</v>
      </c>
      <c r="BD5" s="14">
        <v>81</v>
      </c>
      <c r="BE5" s="14">
        <v>54</v>
      </c>
      <c r="BF5" s="14">
        <v>343</v>
      </c>
      <c r="BG5" s="14">
        <v>82</v>
      </c>
      <c r="BH5" s="14">
        <v>47</v>
      </c>
      <c r="BI5" s="14">
        <v>275</v>
      </c>
      <c r="BJ5" s="18">
        <v>71</v>
      </c>
      <c r="BK5" s="18">
        <v>43</v>
      </c>
      <c r="BL5" s="18">
        <v>232</v>
      </c>
      <c r="BM5" s="14">
        <v>66</v>
      </c>
      <c r="BN5" s="14">
        <v>81</v>
      </c>
      <c r="BO5" s="14">
        <v>257</v>
      </c>
      <c r="BP5" s="14">
        <v>50</v>
      </c>
      <c r="BQ5" s="14">
        <v>44</v>
      </c>
      <c r="BR5" s="14">
        <v>207</v>
      </c>
      <c r="BS5" s="14">
        <v>62</v>
      </c>
      <c r="BT5" s="14">
        <v>67</v>
      </c>
      <c r="BU5" s="14">
        <v>238</v>
      </c>
      <c r="BV5" s="14">
        <v>66</v>
      </c>
      <c r="BW5" s="14">
        <v>62</v>
      </c>
      <c r="BX5" s="14">
        <v>235</v>
      </c>
      <c r="BY5" s="14">
        <v>84</v>
      </c>
      <c r="BZ5" s="14">
        <v>70</v>
      </c>
      <c r="CA5" s="14">
        <v>250</v>
      </c>
      <c r="CB5" s="14">
        <v>67</v>
      </c>
      <c r="CC5" s="14">
        <v>90</v>
      </c>
      <c r="CD5" s="14">
        <v>298</v>
      </c>
      <c r="CE5" s="14">
        <v>91</v>
      </c>
      <c r="CF5" s="14">
        <v>130</v>
      </c>
      <c r="CG5" s="14">
        <v>309</v>
      </c>
    </row>
    <row r="6" spans="1:85" s="21" customFormat="1" ht="12.75">
      <c r="A6" s="20" t="s">
        <v>219</v>
      </c>
      <c r="B6" s="20">
        <v>84</v>
      </c>
      <c r="C6" s="20">
        <v>52</v>
      </c>
      <c r="D6" s="20">
        <v>264</v>
      </c>
      <c r="E6" s="14">
        <v>76</v>
      </c>
      <c r="F6" s="14">
        <v>84</v>
      </c>
      <c r="G6" s="14">
        <v>264</v>
      </c>
      <c r="H6" s="14">
        <v>63</v>
      </c>
      <c r="I6" s="14">
        <v>61</v>
      </c>
      <c r="J6" s="14">
        <v>257</v>
      </c>
      <c r="K6" s="14">
        <v>83</v>
      </c>
      <c r="L6" s="14">
        <v>64</v>
      </c>
      <c r="M6" s="14">
        <v>270</v>
      </c>
      <c r="N6" s="14">
        <v>103</v>
      </c>
      <c r="O6" s="14">
        <v>65</v>
      </c>
      <c r="P6" s="14">
        <v>283</v>
      </c>
      <c r="Q6" s="14">
        <v>76</v>
      </c>
      <c r="R6" s="14">
        <v>65</v>
      </c>
      <c r="S6" s="14">
        <v>245</v>
      </c>
      <c r="T6" s="14">
        <v>80</v>
      </c>
      <c r="U6" s="14">
        <v>80</v>
      </c>
      <c r="V6" s="14">
        <v>264</v>
      </c>
      <c r="W6" s="14">
        <v>90</v>
      </c>
      <c r="X6" s="14">
        <v>67</v>
      </c>
      <c r="Y6" s="14">
        <v>291</v>
      </c>
      <c r="Z6" s="14">
        <v>100</v>
      </c>
      <c r="AA6" s="14">
        <v>69</v>
      </c>
      <c r="AB6" s="14">
        <v>283</v>
      </c>
      <c r="AC6" s="14">
        <v>88</v>
      </c>
      <c r="AD6" s="14">
        <v>76</v>
      </c>
      <c r="AE6" s="14">
        <v>288</v>
      </c>
      <c r="AF6" s="14">
        <v>87</v>
      </c>
      <c r="AG6" s="14">
        <v>68</v>
      </c>
      <c r="AH6" s="14">
        <v>278</v>
      </c>
      <c r="AI6" s="14">
        <v>74</v>
      </c>
      <c r="AJ6" s="14">
        <v>52</v>
      </c>
      <c r="AK6" s="14">
        <v>238</v>
      </c>
      <c r="AL6" s="14">
        <v>67</v>
      </c>
      <c r="AM6" s="14">
        <v>56</v>
      </c>
      <c r="AN6" s="14">
        <v>253</v>
      </c>
      <c r="AO6" s="14">
        <v>70</v>
      </c>
      <c r="AP6" s="14">
        <v>53</v>
      </c>
      <c r="AQ6" s="14">
        <v>266</v>
      </c>
      <c r="AR6" s="14">
        <v>67</v>
      </c>
      <c r="AS6" s="14">
        <v>47</v>
      </c>
      <c r="AT6" s="14">
        <v>238</v>
      </c>
      <c r="AU6" s="14">
        <v>74</v>
      </c>
      <c r="AV6" s="14">
        <v>49</v>
      </c>
      <c r="AW6" s="14">
        <v>221</v>
      </c>
      <c r="AX6" s="14">
        <v>63</v>
      </c>
      <c r="AY6" s="14">
        <v>27</v>
      </c>
      <c r="AZ6" s="14">
        <v>186</v>
      </c>
      <c r="BA6" s="14">
        <v>63</v>
      </c>
      <c r="BB6" s="14">
        <v>44</v>
      </c>
      <c r="BC6" s="14">
        <v>163</v>
      </c>
      <c r="BD6" s="14">
        <v>68</v>
      </c>
      <c r="BE6" s="14">
        <v>27</v>
      </c>
      <c r="BF6" s="14">
        <v>141</v>
      </c>
      <c r="BG6" s="14">
        <v>57</v>
      </c>
      <c r="BH6" s="14">
        <v>19</v>
      </c>
      <c r="BI6" s="14">
        <v>122</v>
      </c>
      <c r="BJ6" s="18">
        <v>53</v>
      </c>
      <c r="BK6" s="18">
        <v>21</v>
      </c>
      <c r="BL6" s="18">
        <v>92</v>
      </c>
      <c r="BM6" s="14">
        <v>25</v>
      </c>
      <c r="BN6" s="14">
        <v>17</v>
      </c>
      <c r="BO6" s="14">
        <v>86</v>
      </c>
      <c r="BP6" s="14">
        <v>26</v>
      </c>
      <c r="BQ6" s="14">
        <v>25</v>
      </c>
      <c r="BR6" s="14">
        <v>98</v>
      </c>
      <c r="BS6" s="14">
        <v>29</v>
      </c>
      <c r="BT6" s="14">
        <v>28</v>
      </c>
      <c r="BU6" s="14">
        <v>106</v>
      </c>
      <c r="BV6" s="14">
        <v>53</v>
      </c>
      <c r="BW6" s="14">
        <v>50</v>
      </c>
      <c r="BX6" s="14">
        <v>164</v>
      </c>
      <c r="BY6" s="14">
        <v>31</v>
      </c>
      <c r="BZ6" s="14">
        <v>50</v>
      </c>
      <c r="CA6" s="14">
        <v>192</v>
      </c>
      <c r="CB6" s="14">
        <v>56</v>
      </c>
      <c r="CC6" s="14">
        <v>66</v>
      </c>
      <c r="CD6" s="14">
        <v>260</v>
      </c>
      <c r="CE6" s="14">
        <v>80</v>
      </c>
      <c r="CF6" s="14">
        <v>67</v>
      </c>
      <c r="CG6" s="14">
        <v>312</v>
      </c>
    </row>
    <row r="7" spans="1:85" s="21" customFormat="1" ht="12.75">
      <c r="A7" s="20" t="s">
        <v>218</v>
      </c>
      <c r="B7" s="20">
        <v>21</v>
      </c>
      <c r="C7" s="20">
        <v>23</v>
      </c>
      <c r="D7" s="20">
        <v>38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8"/>
      <c r="BK7" s="18"/>
      <c r="BL7" s="18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</row>
    <row r="8" spans="1:85" s="21" customFormat="1" ht="12.75">
      <c r="A8" s="14" t="s">
        <v>15</v>
      </c>
      <c r="B8" s="14">
        <v>149</v>
      </c>
      <c r="C8" s="14">
        <v>141</v>
      </c>
      <c r="D8" s="14">
        <v>421</v>
      </c>
      <c r="E8" s="14">
        <v>156</v>
      </c>
      <c r="F8" s="14">
        <v>156</v>
      </c>
      <c r="G8" s="14">
        <v>454</v>
      </c>
      <c r="H8" s="14">
        <v>175</v>
      </c>
      <c r="I8" s="14">
        <v>136</v>
      </c>
      <c r="J8" s="14">
        <v>491</v>
      </c>
      <c r="K8" s="14">
        <v>185</v>
      </c>
      <c r="L8" s="14">
        <v>122</v>
      </c>
      <c r="M8" s="14">
        <v>473</v>
      </c>
      <c r="N8" s="14">
        <v>169</v>
      </c>
      <c r="O8" s="14">
        <v>100</v>
      </c>
      <c r="P8" s="14">
        <v>440</v>
      </c>
      <c r="Q8" s="20">
        <v>167</v>
      </c>
      <c r="R8" s="14">
        <v>127</v>
      </c>
      <c r="S8" s="14">
        <v>451</v>
      </c>
      <c r="T8" s="14">
        <v>162</v>
      </c>
      <c r="U8" s="14">
        <v>114</v>
      </c>
      <c r="V8" s="14">
        <v>449</v>
      </c>
      <c r="W8" s="14">
        <v>133</v>
      </c>
      <c r="X8" s="14">
        <v>107</v>
      </c>
      <c r="Y8" s="14">
        <v>460</v>
      </c>
      <c r="Z8" s="14">
        <v>137</v>
      </c>
      <c r="AA8" s="14">
        <v>126</v>
      </c>
      <c r="AB8" s="14">
        <v>471</v>
      </c>
      <c r="AC8" s="14">
        <v>139</v>
      </c>
      <c r="AD8" s="14">
        <v>110</v>
      </c>
      <c r="AE8" s="14">
        <v>535</v>
      </c>
      <c r="AF8" s="14">
        <v>164</v>
      </c>
      <c r="AG8" s="14">
        <v>122</v>
      </c>
      <c r="AH8" s="14">
        <v>476</v>
      </c>
      <c r="AI8" s="14">
        <v>177</v>
      </c>
      <c r="AJ8" s="14">
        <v>95</v>
      </c>
      <c r="AK8" s="14">
        <v>500</v>
      </c>
      <c r="AL8" s="14">
        <v>140</v>
      </c>
      <c r="AM8" s="14">
        <v>90</v>
      </c>
      <c r="AN8" s="14">
        <v>426</v>
      </c>
      <c r="AO8" s="14">
        <v>138</v>
      </c>
      <c r="AP8" s="14">
        <v>91</v>
      </c>
      <c r="AQ8" s="14">
        <v>411</v>
      </c>
      <c r="AR8" s="14">
        <v>131</v>
      </c>
      <c r="AS8" s="14">
        <v>79</v>
      </c>
      <c r="AT8" s="14">
        <v>384</v>
      </c>
      <c r="AU8" s="14">
        <v>124</v>
      </c>
      <c r="AV8" s="14">
        <v>84</v>
      </c>
      <c r="AW8" s="14">
        <v>284</v>
      </c>
      <c r="AX8" s="14">
        <v>117</v>
      </c>
      <c r="AY8" s="14">
        <v>75</v>
      </c>
      <c r="AZ8" s="14">
        <v>258</v>
      </c>
      <c r="BA8" s="14">
        <v>116</v>
      </c>
      <c r="BB8" s="14">
        <v>79</v>
      </c>
      <c r="BC8" s="14">
        <v>242</v>
      </c>
      <c r="BD8" s="14">
        <v>108</v>
      </c>
      <c r="BE8" s="14">
        <v>46</v>
      </c>
      <c r="BF8" s="14">
        <v>114</v>
      </c>
      <c r="BG8" s="14">
        <v>93</v>
      </c>
      <c r="BH8" s="14">
        <v>25</v>
      </c>
      <c r="BI8" s="14">
        <v>164</v>
      </c>
      <c r="BJ8" s="18">
        <v>59</v>
      </c>
      <c r="BK8" s="18">
        <v>21</v>
      </c>
      <c r="BL8" s="18">
        <v>115</v>
      </c>
      <c r="BM8" s="14">
        <v>102</v>
      </c>
      <c r="BN8" s="14">
        <v>40</v>
      </c>
      <c r="BO8" s="14">
        <v>206</v>
      </c>
      <c r="BP8" s="14">
        <v>57</v>
      </c>
      <c r="BQ8" s="14">
        <v>20</v>
      </c>
      <c r="BR8" s="14">
        <v>149</v>
      </c>
      <c r="BS8" s="14">
        <v>45</v>
      </c>
      <c r="BT8" s="14">
        <v>23</v>
      </c>
      <c r="BU8" s="14">
        <v>88</v>
      </c>
      <c r="BV8" s="14">
        <v>34</v>
      </c>
      <c r="BW8" s="14">
        <v>32</v>
      </c>
      <c r="BX8" s="14">
        <v>92</v>
      </c>
      <c r="BY8" s="14">
        <v>45</v>
      </c>
      <c r="BZ8" s="14">
        <v>36</v>
      </c>
      <c r="CA8" s="14">
        <v>129</v>
      </c>
      <c r="CB8" s="14">
        <v>43</v>
      </c>
      <c r="CC8" s="14">
        <v>44</v>
      </c>
      <c r="CD8" s="14">
        <v>157</v>
      </c>
      <c r="CE8" s="14">
        <v>37</v>
      </c>
      <c r="CF8" s="14">
        <v>43</v>
      </c>
      <c r="CG8" s="14">
        <v>178</v>
      </c>
    </row>
    <row r="9" spans="1:85" s="21" customFormat="1" ht="12.75">
      <c r="A9" s="14" t="s">
        <v>16</v>
      </c>
      <c r="B9" s="14">
        <v>162</v>
      </c>
      <c r="C9" s="14">
        <v>107</v>
      </c>
      <c r="D9" s="14">
        <v>481</v>
      </c>
      <c r="E9" s="14">
        <v>127</v>
      </c>
      <c r="F9" s="14">
        <v>94</v>
      </c>
      <c r="G9" s="14">
        <v>418</v>
      </c>
      <c r="H9" s="14">
        <v>103</v>
      </c>
      <c r="I9" s="14">
        <v>111</v>
      </c>
      <c r="J9" s="14">
        <v>417</v>
      </c>
      <c r="K9" s="14">
        <v>113</v>
      </c>
      <c r="L9" s="14">
        <v>76</v>
      </c>
      <c r="M9" s="14">
        <v>400</v>
      </c>
      <c r="N9" s="14">
        <v>373</v>
      </c>
      <c r="O9" s="14">
        <v>70</v>
      </c>
      <c r="P9" s="14">
        <v>400</v>
      </c>
      <c r="Q9" s="14">
        <v>122</v>
      </c>
      <c r="R9" s="14">
        <v>70</v>
      </c>
      <c r="S9" s="14">
        <v>337</v>
      </c>
      <c r="T9" s="14">
        <v>75</v>
      </c>
      <c r="U9" s="14">
        <v>61</v>
      </c>
      <c r="V9" s="14">
        <v>279</v>
      </c>
      <c r="W9" s="14">
        <v>80</v>
      </c>
      <c r="X9" s="14">
        <v>46</v>
      </c>
      <c r="Y9" s="14">
        <v>253</v>
      </c>
      <c r="Z9" s="14">
        <v>60</v>
      </c>
      <c r="AA9" s="14">
        <v>39</v>
      </c>
      <c r="AB9" s="14">
        <v>203</v>
      </c>
      <c r="AC9" s="14">
        <v>61</v>
      </c>
      <c r="AD9" s="14">
        <v>38</v>
      </c>
      <c r="AE9" s="14">
        <v>183</v>
      </c>
      <c r="AF9" s="14">
        <v>40</v>
      </c>
      <c r="AG9" s="14">
        <v>30</v>
      </c>
      <c r="AH9" s="14">
        <v>148</v>
      </c>
      <c r="AI9" s="14">
        <v>36</v>
      </c>
      <c r="AJ9" s="14">
        <v>30</v>
      </c>
      <c r="AK9" s="14">
        <v>137</v>
      </c>
      <c r="AL9" s="14">
        <v>40</v>
      </c>
      <c r="AM9" s="14">
        <v>31</v>
      </c>
      <c r="AN9" s="14">
        <v>132</v>
      </c>
      <c r="AO9" s="14">
        <v>33</v>
      </c>
      <c r="AP9" s="14">
        <v>30</v>
      </c>
      <c r="AQ9" s="14">
        <v>127</v>
      </c>
      <c r="AR9" s="14">
        <v>33</v>
      </c>
      <c r="AS9" s="14">
        <v>28</v>
      </c>
      <c r="AT9" s="14">
        <v>123</v>
      </c>
      <c r="AU9" s="14">
        <v>32</v>
      </c>
      <c r="AV9" s="14">
        <v>15</v>
      </c>
      <c r="AW9" s="14">
        <v>107</v>
      </c>
      <c r="AX9" s="14">
        <v>30</v>
      </c>
      <c r="AY9" s="14">
        <v>27</v>
      </c>
      <c r="AZ9" s="14">
        <v>102</v>
      </c>
      <c r="BA9" s="14">
        <v>30</v>
      </c>
      <c r="BB9" s="14">
        <v>20</v>
      </c>
      <c r="BC9" s="14">
        <v>104</v>
      </c>
      <c r="BD9" s="14">
        <v>21</v>
      </c>
      <c r="BE9" s="14">
        <v>12</v>
      </c>
      <c r="BF9" s="14">
        <v>83</v>
      </c>
      <c r="BG9" s="14">
        <v>37</v>
      </c>
      <c r="BH9" s="14">
        <v>8</v>
      </c>
      <c r="BI9" s="14">
        <v>82</v>
      </c>
      <c r="BJ9" s="18">
        <v>29</v>
      </c>
      <c r="BK9" s="18">
        <v>7</v>
      </c>
      <c r="BL9" s="18">
        <v>61</v>
      </c>
      <c r="BM9" s="14">
        <v>25</v>
      </c>
      <c r="BN9" s="14">
        <v>0</v>
      </c>
      <c r="BO9" s="14">
        <v>40</v>
      </c>
      <c r="BP9" s="14">
        <v>10</v>
      </c>
      <c r="BQ9" s="14">
        <v>4</v>
      </c>
      <c r="BR9" s="14">
        <v>36</v>
      </c>
      <c r="BS9" s="14">
        <v>15</v>
      </c>
      <c r="BT9" s="14">
        <v>0</v>
      </c>
      <c r="BU9" s="14">
        <v>33</v>
      </c>
      <c r="BV9" s="14">
        <v>16</v>
      </c>
      <c r="BW9" s="14">
        <v>0</v>
      </c>
      <c r="BX9" s="14">
        <v>25</v>
      </c>
      <c r="BY9" s="14">
        <v>18</v>
      </c>
      <c r="BZ9" s="14">
        <v>0</v>
      </c>
      <c r="CA9" s="14">
        <v>18</v>
      </c>
      <c r="CB9" s="14"/>
      <c r="CC9" s="14"/>
      <c r="CD9" s="14"/>
      <c r="CE9" s="14"/>
      <c r="CF9" s="14"/>
      <c r="CG9" s="14"/>
    </row>
    <row r="10" spans="1:85" s="21" customFormat="1" ht="13.5" customHeight="1">
      <c r="A10" s="14" t="s">
        <v>113</v>
      </c>
      <c r="B10" s="14">
        <v>51</v>
      </c>
      <c r="C10" s="14">
        <v>58</v>
      </c>
      <c r="D10" s="14">
        <v>163</v>
      </c>
      <c r="E10" s="20">
        <v>64</v>
      </c>
      <c r="F10" s="20">
        <v>69</v>
      </c>
      <c r="G10" s="20">
        <v>225</v>
      </c>
      <c r="H10" s="14">
        <v>89</v>
      </c>
      <c r="I10" s="14">
        <v>69</v>
      </c>
      <c r="J10" s="14">
        <v>246</v>
      </c>
      <c r="K10" s="14">
        <v>89</v>
      </c>
      <c r="L10" s="14">
        <v>60</v>
      </c>
      <c r="M10" s="14">
        <v>220</v>
      </c>
      <c r="N10" s="14">
        <v>89</v>
      </c>
      <c r="O10" s="14">
        <v>77</v>
      </c>
      <c r="P10" s="14">
        <v>221</v>
      </c>
      <c r="Q10" s="14">
        <v>73</v>
      </c>
      <c r="R10" s="14">
        <v>65</v>
      </c>
      <c r="S10" s="14">
        <v>239</v>
      </c>
      <c r="T10" s="14">
        <v>76</v>
      </c>
      <c r="U10" s="14">
        <v>66</v>
      </c>
      <c r="V10" s="14">
        <v>236</v>
      </c>
      <c r="W10" s="14">
        <v>82</v>
      </c>
      <c r="X10" s="14">
        <v>71</v>
      </c>
      <c r="Y10" s="14">
        <v>234</v>
      </c>
      <c r="Z10" s="14">
        <v>85</v>
      </c>
      <c r="AA10" s="14">
        <v>60</v>
      </c>
      <c r="AB10" s="14">
        <v>233</v>
      </c>
      <c r="AC10" s="14">
        <v>93</v>
      </c>
      <c r="AD10" s="14">
        <v>43</v>
      </c>
      <c r="AE10" s="14">
        <v>185</v>
      </c>
      <c r="AF10" s="14">
        <v>91</v>
      </c>
      <c r="AG10" s="14">
        <v>54</v>
      </c>
      <c r="AH10" s="14">
        <v>193</v>
      </c>
      <c r="AI10" s="14">
        <v>76</v>
      </c>
      <c r="AJ10" s="14">
        <v>59</v>
      </c>
      <c r="AK10" s="14">
        <v>205</v>
      </c>
      <c r="AL10" s="14">
        <v>80</v>
      </c>
      <c r="AM10" s="14">
        <v>37</v>
      </c>
      <c r="AN10" s="14">
        <v>208</v>
      </c>
      <c r="AO10" s="14">
        <v>74</v>
      </c>
      <c r="AP10" s="14">
        <v>41</v>
      </c>
      <c r="AQ10" s="14">
        <v>182</v>
      </c>
      <c r="AR10" s="14">
        <v>83</v>
      </c>
      <c r="AS10" s="14">
        <v>36</v>
      </c>
      <c r="AT10" s="14">
        <v>168</v>
      </c>
      <c r="AU10" s="14">
        <v>76</v>
      </c>
      <c r="AV10" s="14">
        <v>34</v>
      </c>
      <c r="AW10" s="14">
        <v>138</v>
      </c>
      <c r="AX10" s="14">
        <v>69</v>
      </c>
      <c r="AY10" s="14">
        <v>33</v>
      </c>
      <c r="AZ10" s="14">
        <v>144</v>
      </c>
      <c r="BA10" s="14">
        <v>64</v>
      </c>
      <c r="BB10" s="14">
        <v>31</v>
      </c>
      <c r="BC10" s="14">
        <v>188</v>
      </c>
      <c r="BD10" s="14">
        <v>83</v>
      </c>
      <c r="BE10" s="14">
        <v>42</v>
      </c>
      <c r="BF10" s="14">
        <v>271</v>
      </c>
      <c r="BG10" s="14">
        <v>72</v>
      </c>
      <c r="BH10" s="14">
        <v>38</v>
      </c>
      <c r="BI10" s="14">
        <v>235</v>
      </c>
      <c r="BJ10" s="18">
        <v>70</v>
      </c>
      <c r="BK10" s="18">
        <v>35</v>
      </c>
      <c r="BL10" s="18">
        <v>229</v>
      </c>
      <c r="BM10" s="14">
        <v>53</v>
      </c>
      <c r="BN10" s="14">
        <v>61</v>
      </c>
      <c r="BO10" s="14">
        <v>226</v>
      </c>
      <c r="BP10" s="14">
        <v>56</v>
      </c>
      <c r="BQ10" s="14">
        <v>45</v>
      </c>
      <c r="BR10" s="14">
        <v>220</v>
      </c>
      <c r="BS10" s="14">
        <v>45</v>
      </c>
      <c r="BT10" s="14">
        <v>66</v>
      </c>
      <c r="BU10" s="14">
        <v>261</v>
      </c>
      <c r="BV10" s="14">
        <v>82</v>
      </c>
      <c r="BW10" s="14">
        <v>61</v>
      </c>
      <c r="BX10" s="14">
        <v>315</v>
      </c>
      <c r="BY10" s="14">
        <v>71</v>
      </c>
      <c r="BZ10" s="14">
        <v>60</v>
      </c>
      <c r="CA10" s="14">
        <v>320</v>
      </c>
      <c r="CB10" s="14">
        <v>102</v>
      </c>
      <c r="CC10" s="14">
        <v>87</v>
      </c>
      <c r="CD10" s="14">
        <v>384</v>
      </c>
      <c r="CE10" s="14">
        <v>102</v>
      </c>
      <c r="CF10" s="14">
        <v>57</v>
      </c>
      <c r="CG10" s="14">
        <v>361</v>
      </c>
    </row>
    <row r="11" spans="1:85" s="114" customFormat="1" ht="12" customHeight="1">
      <c r="A11" s="112" t="s">
        <v>145</v>
      </c>
      <c r="B11" s="112">
        <v>231</v>
      </c>
      <c r="C11" s="112">
        <v>183</v>
      </c>
      <c r="D11" s="112">
        <v>586</v>
      </c>
      <c r="E11" s="112">
        <v>252</v>
      </c>
      <c r="F11" s="112">
        <v>146</v>
      </c>
      <c r="G11" s="112">
        <v>556</v>
      </c>
      <c r="H11" s="112">
        <v>237</v>
      </c>
      <c r="I11" s="112">
        <v>227</v>
      </c>
      <c r="J11" s="112">
        <v>621</v>
      </c>
      <c r="K11" s="112">
        <v>203</v>
      </c>
      <c r="L11" s="112">
        <v>162</v>
      </c>
      <c r="M11" s="112">
        <v>276</v>
      </c>
      <c r="N11" s="112">
        <v>226</v>
      </c>
      <c r="O11" s="112">
        <v>94</v>
      </c>
      <c r="P11" s="112">
        <v>410</v>
      </c>
      <c r="Q11" s="113">
        <v>77</v>
      </c>
      <c r="R11" s="112">
        <v>74</v>
      </c>
      <c r="S11" s="112">
        <v>184</v>
      </c>
      <c r="T11" s="113">
        <v>88</v>
      </c>
      <c r="U11" s="112">
        <v>86</v>
      </c>
      <c r="V11" s="112">
        <v>308</v>
      </c>
      <c r="W11" s="112">
        <v>123</v>
      </c>
      <c r="X11" s="112">
        <v>103</v>
      </c>
      <c r="Y11" s="112">
        <v>357</v>
      </c>
      <c r="Z11" s="112">
        <v>102</v>
      </c>
      <c r="AA11" s="112">
        <v>91</v>
      </c>
      <c r="AB11" s="112">
        <v>384</v>
      </c>
      <c r="AC11" s="112"/>
      <c r="AD11" s="112"/>
      <c r="AE11" s="112"/>
      <c r="AF11" s="112">
        <v>118</v>
      </c>
      <c r="AG11" s="112">
        <v>93</v>
      </c>
      <c r="AH11" s="112">
        <v>340</v>
      </c>
      <c r="AI11" s="112">
        <v>118</v>
      </c>
      <c r="AJ11" s="112">
        <v>73</v>
      </c>
      <c r="AK11" s="112">
        <v>341</v>
      </c>
      <c r="AL11" s="112">
        <v>103</v>
      </c>
      <c r="AM11" s="112">
        <v>73</v>
      </c>
      <c r="AN11" s="112">
        <v>316</v>
      </c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3"/>
      <c r="BK11" s="113"/>
      <c r="BL11" s="113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</row>
    <row r="12" spans="1:85" s="21" customFormat="1" ht="12.75">
      <c r="A12" s="14" t="s">
        <v>146</v>
      </c>
      <c r="B12" s="14">
        <v>80</v>
      </c>
      <c r="C12" s="14">
        <v>91</v>
      </c>
      <c r="D12" s="14">
        <v>173</v>
      </c>
      <c r="E12" s="14">
        <v>90</v>
      </c>
      <c r="F12" s="14">
        <v>117</v>
      </c>
      <c r="G12" s="14">
        <v>211</v>
      </c>
      <c r="H12" s="14">
        <v>126</v>
      </c>
      <c r="I12" s="14">
        <v>123</v>
      </c>
      <c r="J12" s="14">
        <v>81</v>
      </c>
      <c r="K12" s="14">
        <v>135</v>
      </c>
      <c r="L12" s="14">
        <v>111</v>
      </c>
      <c r="M12" s="14">
        <v>196</v>
      </c>
      <c r="N12" s="14">
        <v>119</v>
      </c>
      <c r="O12" s="14">
        <v>134</v>
      </c>
      <c r="P12" s="14">
        <v>119</v>
      </c>
      <c r="Q12" s="14">
        <v>136</v>
      </c>
      <c r="R12" s="14">
        <v>122</v>
      </c>
      <c r="S12" s="18">
        <v>136</v>
      </c>
      <c r="T12" s="14">
        <v>127</v>
      </c>
      <c r="U12" s="14">
        <v>109</v>
      </c>
      <c r="V12" s="18">
        <v>176</v>
      </c>
      <c r="W12" s="14">
        <v>108</v>
      </c>
      <c r="X12" s="14">
        <v>111</v>
      </c>
      <c r="Y12" s="14">
        <v>227</v>
      </c>
      <c r="Z12" s="14">
        <v>104</v>
      </c>
      <c r="AA12" s="14">
        <v>93</v>
      </c>
      <c r="AB12" s="14">
        <v>213</v>
      </c>
      <c r="AC12" s="14">
        <v>223</v>
      </c>
      <c r="AD12" s="14">
        <v>181</v>
      </c>
      <c r="AE12" s="14">
        <v>475</v>
      </c>
      <c r="AF12" s="14">
        <v>106</v>
      </c>
      <c r="AG12" s="14">
        <v>97</v>
      </c>
      <c r="AH12" s="14">
        <v>212</v>
      </c>
      <c r="AI12" s="14">
        <v>108</v>
      </c>
      <c r="AJ12" s="14">
        <v>68</v>
      </c>
      <c r="AK12" s="14">
        <v>180</v>
      </c>
      <c r="AL12" s="14">
        <v>78</v>
      </c>
      <c r="AM12" s="14">
        <v>56</v>
      </c>
      <c r="AN12" s="14">
        <v>131</v>
      </c>
      <c r="AO12" s="14">
        <v>176</v>
      </c>
      <c r="AP12" s="14">
        <v>85</v>
      </c>
      <c r="AQ12" s="14">
        <v>463</v>
      </c>
      <c r="AR12" s="14">
        <v>126</v>
      </c>
      <c r="AS12" s="14">
        <v>71</v>
      </c>
      <c r="AT12" s="14">
        <v>346</v>
      </c>
      <c r="AU12" s="14">
        <v>242</v>
      </c>
      <c r="AV12" s="14">
        <v>62</v>
      </c>
      <c r="AW12" s="14">
        <v>343</v>
      </c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8"/>
      <c r="BK12" s="18"/>
      <c r="BL12" s="18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</row>
    <row r="13" spans="1:85" s="21" customFormat="1" ht="12.75">
      <c r="A13" s="20" t="s">
        <v>206</v>
      </c>
      <c r="B13" s="20">
        <v>269</v>
      </c>
      <c r="C13" s="20">
        <v>172</v>
      </c>
      <c r="D13" s="20">
        <v>125</v>
      </c>
      <c r="E13" s="14">
        <v>150</v>
      </c>
      <c r="F13" s="14">
        <v>188</v>
      </c>
      <c r="G13" s="20">
        <v>151</v>
      </c>
      <c r="H13" s="14">
        <v>192</v>
      </c>
      <c r="I13" s="14">
        <v>171</v>
      </c>
      <c r="J13" s="14">
        <v>190</v>
      </c>
      <c r="K13" s="14">
        <v>190</v>
      </c>
      <c r="L13" s="14">
        <v>310</v>
      </c>
      <c r="M13" s="14">
        <v>167</v>
      </c>
      <c r="N13" s="14">
        <v>192</v>
      </c>
      <c r="O13" s="14">
        <v>184</v>
      </c>
      <c r="P13" s="14">
        <v>197</v>
      </c>
      <c r="Q13" s="14">
        <v>222</v>
      </c>
      <c r="R13" s="14">
        <v>191</v>
      </c>
      <c r="S13" s="14">
        <v>426</v>
      </c>
      <c r="T13" s="14">
        <v>194</v>
      </c>
      <c r="U13" s="14">
        <v>166</v>
      </c>
      <c r="V13" s="14">
        <v>298</v>
      </c>
      <c r="W13" s="14">
        <v>188</v>
      </c>
      <c r="X13" s="14">
        <v>206</v>
      </c>
      <c r="Y13" s="14">
        <v>277</v>
      </c>
      <c r="Z13" s="14">
        <v>190</v>
      </c>
      <c r="AA13" s="14">
        <v>172</v>
      </c>
      <c r="AB13" s="14">
        <v>199</v>
      </c>
      <c r="AC13" s="14">
        <v>205</v>
      </c>
      <c r="AD13" s="14">
        <v>169</v>
      </c>
      <c r="AE13" s="14">
        <v>160</v>
      </c>
      <c r="AF13" s="14">
        <v>165</v>
      </c>
      <c r="AG13" s="14">
        <v>169</v>
      </c>
      <c r="AH13" s="14">
        <v>171</v>
      </c>
      <c r="AI13" s="14">
        <v>172</v>
      </c>
      <c r="AJ13" s="14">
        <v>89</v>
      </c>
      <c r="AK13" s="14">
        <v>171</v>
      </c>
      <c r="AL13" s="14">
        <v>98</v>
      </c>
      <c r="AM13" s="14">
        <v>94</v>
      </c>
      <c r="AN13" s="14">
        <v>191</v>
      </c>
      <c r="AO13" s="14">
        <v>102</v>
      </c>
      <c r="AP13" s="14">
        <v>84</v>
      </c>
      <c r="AQ13" s="14">
        <v>188</v>
      </c>
      <c r="AR13" s="14">
        <v>89</v>
      </c>
      <c r="AS13" s="14">
        <v>45</v>
      </c>
      <c r="AT13" s="14">
        <v>47</v>
      </c>
      <c r="AU13" s="14">
        <v>47</v>
      </c>
      <c r="AV13" s="14">
        <v>0</v>
      </c>
      <c r="AW13" s="14">
        <v>47</v>
      </c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8"/>
      <c r="BK13" s="18"/>
      <c r="BL13" s="18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</row>
    <row r="14" spans="1:85" s="21" customFormat="1" ht="12.75">
      <c r="A14" s="20" t="s">
        <v>164</v>
      </c>
      <c r="B14" s="20">
        <v>157</v>
      </c>
      <c r="C14" s="20">
        <v>178</v>
      </c>
      <c r="D14" s="20">
        <v>341</v>
      </c>
      <c r="E14" s="20">
        <v>223</v>
      </c>
      <c r="F14" s="20">
        <v>185</v>
      </c>
      <c r="G14" s="20">
        <v>417</v>
      </c>
      <c r="H14" s="20">
        <v>223</v>
      </c>
      <c r="I14" s="20">
        <v>185</v>
      </c>
      <c r="J14" s="20">
        <v>417</v>
      </c>
      <c r="K14" s="20">
        <v>199</v>
      </c>
      <c r="L14" s="20">
        <v>216</v>
      </c>
      <c r="M14" s="20">
        <v>424</v>
      </c>
      <c r="N14" s="20">
        <v>334</v>
      </c>
      <c r="O14" s="20">
        <v>307</v>
      </c>
      <c r="P14" s="20">
        <v>843</v>
      </c>
      <c r="Q14" s="14">
        <v>232</v>
      </c>
      <c r="R14" s="14">
        <v>213</v>
      </c>
      <c r="S14" s="14">
        <v>443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8"/>
      <c r="BK14" s="18"/>
      <c r="BL14" s="18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</row>
    <row r="15" spans="1:85" s="21" customFormat="1" ht="12.75">
      <c r="A15" s="20" t="s">
        <v>165</v>
      </c>
      <c r="B15" s="20">
        <v>89</v>
      </c>
      <c r="C15" s="20">
        <v>83</v>
      </c>
      <c r="D15" s="20">
        <v>430</v>
      </c>
      <c r="E15" s="20">
        <v>181</v>
      </c>
      <c r="F15" s="20">
        <v>90</v>
      </c>
      <c r="G15" s="20">
        <v>446</v>
      </c>
      <c r="H15" s="20">
        <v>83</v>
      </c>
      <c r="I15" s="20">
        <v>91</v>
      </c>
      <c r="J15" s="20">
        <v>362</v>
      </c>
      <c r="K15" s="20">
        <v>59</v>
      </c>
      <c r="L15" s="20">
        <v>88</v>
      </c>
      <c r="M15" s="20">
        <v>372</v>
      </c>
      <c r="N15" s="20">
        <v>334</v>
      </c>
      <c r="O15" s="20">
        <v>307</v>
      </c>
      <c r="P15" s="20">
        <v>843</v>
      </c>
      <c r="Q15" s="14">
        <v>61</v>
      </c>
      <c r="R15" s="14">
        <v>82</v>
      </c>
      <c r="S15" s="14">
        <v>347</v>
      </c>
      <c r="T15" s="14">
        <v>274</v>
      </c>
      <c r="U15" s="14">
        <v>292</v>
      </c>
      <c r="V15" s="14">
        <v>815</v>
      </c>
      <c r="W15" s="14">
        <v>269</v>
      </c>
      <c r="X15" s="14">
        <v>192</v>
      </c>
      <c r="Y15" s="14">
        <v>703</v>
      </c>
      <c r="Z15" s="14">
        <v>147</v>
      </c>
      <c r="AA15" s="14">
        <v>95</v>
      </c>
      <c r="AB15" s="14">
        <v>500</v>
      </c>
      <c r="AC15" s="20">
        <v>42</v>
      </c>
      <c r="AD15" s="14">
        <v>100</v>
      </c>
      <c r="AE15" s="14">
        <v>385</v>
      </c>
      <c r="AF15" s="20">
        <v>58</v>
      </c>
      <c r="AG15" s="14">
        <v>99</v>
      </c>
      <c r="AH15" s="14">
        <v>427</v>
      </c>
      <c r="AI15" s="14">
        <v>91</v>
      </c>
      <c r="AJ15" s="14">
        <v>81</v>
      </c>
      <c r="AK15" s="14">
        <v>448</v>
      </c>
      <c r="AL15" s="14">
        <v>94</v>
      </c>
      <c r="AM15" s="14">
        <v>94</v>
      </c>
      <c r="AN15" s="14">
        <v>445</v>
      </c>
      <c r="AO15" s="14">
        <v>94</v>
      </c>
      <c r="AP15" s="14">
        <v>92</v>
      </c>
      <c r="AQ15" s="14">
        <v>459</v>
      </c>
      <c r="AR15" s="14">
        <v>78</v>
      </c>
      <c r="AS15" s="14">
        <v>100</v>
      </c>
      <c r="AT15" s="14">
        <v>459</v>
      </c>
      <c r="AU15" s="14">
        <v>85</v>
      </c>
      <c r="AV15" s="14">
        <v>145</v>
      </c>
      <c r="AW15" s="14">
        <v>518</v>
      </c>
      <c r="AX15" s="14">
        <v>82</v>
      </c>
      <c r="AY15" s="14">
        <v>106</v>
      </c>
      <c r="AZ15" s="14">
        <v>533</v>
      </c>
      <c r="BA15" s="14">
        <v>86</v>
      </c>
      <c r="BB15" s="14">
        <v>113</v>
      </c>
      <c r="BC15" s="14">
        <v>533</v>
      </c>
      <c r="BD15" s="14">
        <v>113</v>
      </c>
      <c r="BE15" s="14">
        <v>88</v>
      </c>
      <c r="BF15" s="14">
        <v>543</v>
      </c>
      <c r="BG15" s="14">
        <v>191</v>
      </c>
      <c r="BH15" s="14">
        <v>98</v>
      </c>
      <c r="BI15" s="14">
        <v>505</v>
      </c>
      <c r="BJ15" s="18">
        <v>92</v>
      </c>
      <c r="BK15" s="18">
        <v>80</v>
      </c>
      <c r="BL15" s="18">
        <v>461</v>
      </c>
      <c r="BM15" s="14">
        <v>113</v>
      </c>
      <c r="BN15" s="14">
        <v>86</v>
      </c>
      <c r="BO15" s="14">
        <v>453</v>
      </c>
      <c r="BP15" s="14">
        <v>120</v>
      </c>
      <c r="BQ15" s="14">
        <v>99</v>
      </c>
      <c r="BR15" s="14">
        <v>430</v>
      </c>
      <c r="BS15" s="14">
        <v>64</v>
      </c>
      <c r="BT15" s="14">
        <v>114</v>
      </c>
      <c r="BU15" s="14">
        <v>439</v>
      </c>
      <c r="BV15" s="14">
        <v>118</v>
      </c>
      <c r="BW15" s="14">
        <v>109</v>
      </c>
      <c r="BX15" s="14">
        <v>505</v>
      </c>
      <c r="BY15" s="14">
        <v>146</v>
      </c>
      <c r="BZ15" s="14">
        <v>124</v>
      </c>
      <c r="CA15" s="14">
        <v>507</v>
      </c>
      <c r="CB15" s="14">
        <v>171</v>
      </c>
      <c r="CC15" s="14">
        <v>117</v>
      </c>
      <c r="CD15" s="14">
        <v>635</v>
      </c>
      <c r="CE15" s="14">
        <v>163</v>
      </c>
      <c r="CF15" s="14">
        <v>104</v>
      </c>
      <c r="CG15" s="14">
        <v>579</v>
      </c>
    </row>
    <row r="16" spans="1:85" s="21" customFormat="1" ht="12.75">
      <c r="A16" s="20" t="s">
        <v>10</v>
      </c>
      <c r="B16" s="20">
        <v>150</v>
      </c>
      <c r="C16" s="20">
        <v>148</v>
      </c>
      <c r="D16" s="20">
        <v>385</v>
      </c>
      <c r="E16" s="20">
        <v>168</v>
      </c>
      <c r="F16" s="20">
        <v>163</v>
      </c>
      <c r="G16" s="20">
        <v>438</v>
      </c>
      <c r="H16" s="14">
        <v>180</v>
      </c>
      <c r="I16" s="14">
        <v>128</v>
      </c>
      <c r="J16" s="14">
        <v>408</v>
      </c>
      <c r="K16" s="14">
        <v>141</v>
      </c>
      <c r="L16" s="14">
        <v>162</v>
      </c>
      <c r="M16" s="14">
        <v>358</v>
      </c>
      <c r="N16" s="14">
        <v>219</v>
      </c>
      <c r="O16" s="14">
        <v>151</v>
      </c>
      <c r="P16" s="14">
        <v>476</v>
      </c>
      <c r="Q16" s="14">
        <v>181</v>
      </c>
      <c r="R16" s="14">
        <v>116</v>
      </c>
      <c r="S16" s="14">
        <v>348</v>
      </c>
      <c r="T16" s="14">
        <v>118</v>
      </c>
      <c r="U16" s="14">
        <v>114</v>
      </c>
      <c r="V16" s="14">
        <v>325</v>
      </c>
      <c r="W16" s="14">
        <v>125</v>
      </c>
      <c r="X16" s="14">
        <v>74</v>
      </c>
      <c r="Y16" s="14">
        <v>216</v>
      </c>
      <c r="Z16" s="14">
        <v>86</v>
      </c>
      <c r="AA16" s="14">
        <v>68</v>
      </c>
      <c r="AB16" s="14">
        <v>156</v>
      </c>
      <c r="AC16" s="14">
        <v>83</v>
      </c>
      <c r="AD16" s="14">
        <v>98</v>
      </c>
      <c r="AE16" s="14">
        <v>205</v>
      </c>
      <c r="AF16" s="14">
        <v>114</v>
      </c>
      <c r="AG16" s="14">
        <v>32</v>
      </c>
      <c r="AH16" s="14">
        <v>188</v>
      </c>
      <c r="AI16" s="14">
        <v>70</v>
      </c>
      <c r="AJ16" s="14">
        <v>37</v>
      </c>
      <c r="AK16" s="14">
        <v>107</v>
      </c>
      <c r="AL16" s="20">
        <v>39</v>
      </c>
      <c r="AM16" s="20">
        <v>38</v>
      </c>
      <c r="AN16" s="20">
        <v>77</v>
      </c>
      <c r="AO16" s="14">
        <v>49</v>
      </c>
      <c r="AP16" s="14">
        <v>23</v>
      </c>
      <c r="AQ16" s="14">
        <v>72</v>
      </c>
      <c r="AR16" s="14">
        <v>64</v>
      </c>
      <c r="AS16" s="14">
        <v>57</v>
      </c>
      <c r="AT16" s="14">
        <v>121</v>
      </c>
      <c r="AU16" s="14">
        <v>55</v>
      </c>
      <c r="AV16" s="14">
        <v>45</v>
      </c>
      <c r="AW16" s="14">
        <v>100</v>
      </c>
      <c r="AX16" s="14">
        <v>81</v>
      </c>
      <c r="AY16" s="14">
        <v>38</v>
      </c>
      <c r="AZ16" s="14">
        <v>119</v>
      </c>
      <c r="BA16" s="14">
        <v>44</v>
      </c>
      <c r="BB16" s="14">
        <v>28</v>
      </c>
      <c r="BC16" s="14">
        <v>72</v>
      </c>
      <c r="BD16" s="14">
        <v>37</v>
      </c>
      <c r="BE16" s="14">
        <v>27</v>
      </c>
      <c r="BF16" s="14">
        <v>64</v>
      </c>
      <c r="BG16" s="14">
        <v>35</v>
      </c>
      <c r="BH16" s="14">
        <v>0</v>
      </c>
      <c r="BI16" s="14">
        <v>35</v>
      </c>
      <c r="BJ16" s="18">
        <v>37</v>
      </c>
      <c r="BK16" s="18">
        <v>0</v>
      </c>
      <c r="BL16" s="18">
        <v>37</v>
      </c>
      <c r="BM16" s="18" t="s">
        <v>77</v>
      </c>
      <c r="BN16" s="18" t="s">
        <v>77</v>
      </c>
      <c r="BO16" s="18" t="s">
        <v>77</v>
      </c>
      <c r="BP16" s="18" t="s">
        <v>77</v>
      </c>
      <c r="BQ16" s="18" t="s">
        <v>77</v>
      </c>
      <c r="BR16" s="18" t="s">
        <v>77</v>
      </c>
      <c r="BS16" s="18" t="s">
        <v>77</v>
      </c>
      <c r="BT16" s="18" t="s">
        <v>77</v>
      </c>
      <c r="BU16" s="18" t="s">
        <v>77</v>
      </c>
      <c r="BV16" s="18" t="s">
        <v>77</v>
      </c>
      <c r="BW16" s="18" t="s">
        <v>77</v>
      </c>
      <c r="BX16" s="18" t="s">
        <v>77</v>
      </c>
      <c r="BY16" s="18" t="s">
        <v>77</v>
      </c>
      <c r="BZ16" s="18" t="s">
        <v>77</v>
      </c>
      <c r="CA16" s="18" t="s">
        <v>77</v>
      </c>
      <c r="CB16" s="18" t="s">
        <v>77</v>
      </c>
      <c r="CC16" s="18" t="s">
        <v>77</v>
      </c>
      <c r="CD16" s="18" t="s">
        <v>77</v>
      </c>
      <c r="CE16" s="18" t="s">
        <v>77</v>
      </c>
      <c r="CF16" s="18" t="s">
        <v>77</v>
      </c>
      <c r="CG16" s="18" t="s">
        <v>77</v>
      </c>
    </row>
    <row r="17" spans="1:85" s="21" customFormat="1" ht="12.75">
      <c r="A17" s="14" t="s">
        <v>114</v>
      </c>
      <c r="B17" s="14">
        <v>210</v>
      </c>
      <c r="C17" s="14">
        <v>157</v>
      </c>
      <c r="D17" s="14">
        <v>665</v>
      </c>
      <c r="E17" s="20">
        <v>206</v>
      </c>
      <c r="F17" s="20">
        <v>153</v>
      </c>
      <c r="G17" s="20">
        <v>657</v>
      </c>
      <c r="H17" s="14">
        <v>240</v>
      </c>
      <c r="I17" s="14">
        <v>156</v>
      </c>
      <c r="J17" s="14">
        <v>663</v>
      </c>
      <c r="K17" s="14">
        <v>179</v>
      </c>
      <c r="L17" s="14">
        <v>152</v>
      </c>
      <c r="M17" s="14">
        <v>609</v>
      </c>
      <c r="N17" s="14">
        <v>146</v>
      </c>
      <c r="O17" s="14">
        <v>154</v>
      </c>
      <c r="P17" s="14">
        <v>594</v>
      </c>
      <c r="Q17" s="14">
        <v>129</v>
      </c>
      <c r="R17" s="14">
        <v>198</v>
      </c>
      <c r="S17" s="14">
        <v>656</v>
      </c>
      <c r="T17" s="14">
        <v>172</v>
      </c>
      <c r="U17" s="14">
        <v>162</v>
      </c>
      <c r="V17" s="14">
        <v>708</v>
      </c>
      <c r="W17" s="14">
        <v>172</v>
      </c>
      <c r="X17" s="14">
        <v>147</v>
      </c>
      <c r="Y17" s="14">
        <v>696</v>
      </c>
      <c r="Z17" s="14">
        <v>171</v>
      </c>
      <c r="AA17" s="14">
        <v>164</v>
      </c>
      <c r="AB17" s="14">
        <v>677</v>
      </c>
      <c r="AC17" s="14">
        <v>153</v>
      </c>
      <c r="AD17" s="14">
        <v>143</v>
      </c>
      <c r="AE17" s="14">
        <v>710</v>
      </c>
      <c r="AF17" s="14">
        <v>186</v>
      </c>
      <c r="AG17" s="14">
        <v>198</v>
      </c>
      <c r="AH17" s="14">
        <v>862</v>
      </c>
      <c r="AI17" s="14">
        <v>159</v>
      </c>
      <c r="AJ17" s="14">
        <v>203</v>
      </c>
      <c r="AK17" s="14">
        <v>874</v>
      </c>
      <c r="AL17" s="14">
        <v>143</v>
      </c>
      <c r="AM17" s="14">
        <v>200</v>
      </c>
      <c r="AN17" s="14">
        <v>846</v>
      </c>
      <c r="AO17" s="14">
        <v>186</v>
      </c>
      <c r="AP17" s="14">
        <v>182</v>
      </c>
      <c r="AQ17" s="14">
        <v>927</v>
      </c>
      <c r="AR17" s="14">
        <v>265</v>
      </c>
      <c r="AS17" s="16">
        <v>159</v>
      </c>
      <c r="AT17" s="14">
        <v>967</v>
      </c>
      <c r="AU17" s="20">
        <v>394</v>
      </c>
      <c r="AV17" s="20">
        <v>143</v>
      </c>
      <c r="AW17" s="20">
        <v>902</v>
      </c>
      <c r="AX17" s="14">
        <v>308</v>
      </c>
      <c r="AY17" s="14">
        <v>117</v>
      </c>
      <c r="AZ17" s="14">
        <v>863</v>
      </c>
      <c r="BA17" s="14">
        <v>311</v>
      </c>
      <c r="BB17" s="14">
        <v>84</v>
      </c>
      <c r="BC17" s="14">
        <v>854</v>
      </c>
      <c r="BD17" s="14">
        <v>286</v>
      </c>
      <c r="BE17" s="14">
        <v>62</v>
      </c>
      <c r="BF17" s="14">
        <v>794</v>
      </c>
      <c r="BG17" s="14">
        <v>188</v>
      </c>
      <c r="BH17" s="14">
        <v>56</v>
      </c>
      <c r="BI17" s="14">
        <v>488</v>
      </c>
      <c r="BJ17" s="18">
        <v>108</v>
      </c>
      <c r="BK17" s="18">
        <v>66</v>
      </c>
      <c r="BL17" s="18">
        <v>423</v>
      </c>
      <c r="BM17" s="31">
        <v>108</v>
      </c>
      <c r="BN17" s="14">
        <v>68</v>
      </c>
      <c r="BO17" s="14">
        <v>352</v>
      </c>
      <c r="BP17" s="14">
        <v>100</v>
      </c>
      <c r="BQ17" s="14">
        <v>50</v>
      </c>
      <c r="BR17" s="14">
        <v>418</v>
      </c>
      <c r="BS17" s="14">
        <v>112</v>
      </c>
      <c r="BT17" s="14">
        <v>65</v>
      </c>
      <c r="BU17" s="14">
        <v>431</v>
      </c>
      <c r="BV17" s="14">
        <v>95</v>
      </c>
      <c r="BW17" s="14">
        <v>118</v>
      </c>
      <c r="BX17" s="14">
        <v>628</v>
      </c>
      <c r="BY17" s="14">
        <v>171</v>
      </c>
      <c r="BZ17" s="14">
        <v>102</v>
      </c>
      <c r="CA17" s="14">
        <v>669</v>
      </c>
      <c r="CB17" s="14">
        <v>302</v>
      </c>
      <c r="CC17" s="14">
        <v>142</v>
      </c>
      <c r="CD17" s="14">
        <v>877</v>
      </c>
      <c r="CE17" s="14">
        <f>118+116</f>
        <v>234</v>
      </c>
      <c r="CF17" s="14">
        <v>121</v>
      </c>
      <c r="CG17" s="14">
        <v>572</v>
      </c>
    </row>
    <row r="18" spans="1:85" s="21" customFormat="1" ht="12.75">
      <c r="A18" s="20" t="s">
        <v>220</v>
      </c>
      <c r="B18" s="20">
        <v>134</v>
      </c>
      <c r="C18" s="20">
        <v>168</v>
      </c>
      <c r="D18" s="20">
        <v>428</v>
      </c>
      <c r="E18" s="20">
        <v>142</v>
      </c>
      <c r="F18" s="20">
        <v>132</v>
      </c>
      <c r="G18" s="20">
        <v>514</v>
      </c>
      <c r="H18" s="14">
        <v>135</v>
      </c>
      <c r="I18" s="14">
        <v>183</v>
      </c>
      <c r="J18" s="14">
        <v>713</v>
      </c>
      <c r="K18" s="14">
        <v>236</v>
      </c>
      <c r="L18" s="14">
        <v>166</v>
      </c>
      <c r="M18" s="14">
        <v>583</v>
      </c>
      <c r="N18" s="14">
        <v>156</v>
      </c>
      <c r="O18" s="14">
        <v>171</v>
      </c>
      <c r="P18" s="14">
        <v>516</v>
      </c>
      <c r="Q18" s="14">
        <v>165</v>
      </c>
      <c r="R18" s="14">
        <v>150</v>
      </c>
      <c r="S18" s="14">
        <v>488</v>
      </c>
      <c r="T18" s="14">
        <v>165</v>
      </c>
      <c r="U18" s="14">
        <v>149</v>
      </c>
      <c r="V18" s="14">
        <v>511</v>
      </c>
      <c r="W18" s="14">
        <v>162</v>
      </c>
      <c r="X18" s="14">
        <v>163</v>
      </c>
      <c r="Y18" s="14">
        <v>585</v>
      </c>
      <c r="Z18" s="14">
        <v>236</v>
      </c>
      <c r="AA18" s="14">
        <v>146</v>
      </c>
      <c r="AB18" s="14">
        <v>634</v>
      </c>
      <c r="AC18" s="14">
        <v>286</v>
      </c>
      <c r="AD18" s="14">
        <v>153</v>
      </c>
      <c r="AE18" s="14">
        <v>688</v>
      </c>
      <c r="AF18" s="14">
        <v>282</v>
      </c>
      <c r="AG18" s="14">
        <v>154</v>
      </c>
      <c r="AH18" s="14">
        <v>645</v>
      </c>
      <c r="AI18" s="14">
        <v>244</v>
      </c>
      <c r="AJ18" s="14">
        <v>148</v>
      </c>
      <c r="AK18" s="14">
        <v>619</v>
      </c>
      <c r="AL18" s="14">
        <v>208</v>
      </c>
      <c r="AM18" s="14">
        <v>180</v>
      </c>
      <c r="AN18" s="14">
        <v>617</v>
      </c>
      <c r="AO18" s="14">
        <v>165</v>
      </c>
      <c r="AP18" s="14">
        <v>115</v>
      </c>
      <c r="AQ18" s="14">
        <v>494</v>
      </c>
      <c r="AR18" s="14">
        <v>197</v>
      </c>
      <c r="AS18" s="14">
        <v>128</v>
      </c>
      <c r="AT18" s="14">
        <v>506</v>
      </c>
      <c r="AU18" s="14">
        <v>166</v>
      </c>
      <c r="AV18" s="14">
        <v>125</v>
      </c>
      <c r="AW18" s="14">
        <v>491</v>
      </c>
      <c r="AX18" s="14">
        <v>138</v>
      </c>
      <c r="AY18" s="14">
        <v>119</v>
      </c>
      <c r="AZ18" s="14">
        <v>384</v>
      </c>
      <c r="BA18" s="14">
        <v>129</v>
      </c>
      <c r="BB18" s="14">
        <v>106</v>
      </c>
      <c r="BC18" s="14">
        <v>381</v>
      </c>
      <c r="BD18" s="14">
        <v>134</v>
      </c>
      <c r="BE18" s="14">
        <v>83</v>
      </c>
      <c r="BF18" s="14">
        <v>345</v>
      </c>
      <c r="BG18" s="14">
        <v>86</v>
      </c>
      <c r="BH18" s="14">
        <v>34</v>
      </c>
      <c r="BI18" s="14">
        <v>200</v>
      </c>
      <c r="BJ18" s="18">
        <v>62</v>
      </c>
      <c r="BK18" s="18">
        <v>41</v>
      </c>
      <c r="BL18" s="18">
        <v>126</v>
      </c>
      <c r="BM18" s="14">
        <v>30</v>
      </c>
      <c r="BN18" s="14">
        <v>32</v>
      </c>
      <c r="BO18" s="14">
        <v>99</v>
      </c>
      <c r="BP18" s="14">
        <v>40</v>
      </c>
      <c r="BQ18" s="14">
        <v>32</v>
      </c>
      <c r="BR18" s="14">
        <v>132</v>
      </c>
      <c r="BS18" s="14">
        <v>44</v>
      </c>
      <c r="BT18" s="14">
        <v>50</v>
      </c>
      <c r="BU18" s="14">
        <v>133</v>
      </c>
      <c r="BV18" s="14">
        <v>47</v>
      </c>
      <c r="BW18" s="14">
        <v>58</v>
      </c>
      <c r="BX18" s="14">
        <v>207</v>
      </c>
      <c r="BY18" s="14">
        <v>62</v>
      </c>
      <c r="BZ18" s="14">
        <v>77</v>
      </c>
      <c r="CA18" s="14">
        <v>205</v>
      </c>
      <c r="CB18" s="14">
        <v>78</v>
      </c>
      <c r="CC18" s="14">
        <v>84</v>
      </c>
      <c r="CD18" s="14">
        <v>235</v>
      </c>
      <c r="CE18" s="14">
        <v>75</v>
      </c>
      <c r="CF18" s="14">
        <v>60</v>
      </c>
      <c r="CG18" s="14">
        <v>221</v>
      </c>
    </row>
    <row r="19" spans="1:85" s="21" customFormat="1" ht="12.75">
      <c r="A19" s="20" t="s">
        <v>221</v>
      </c>
      <c r="B19" s="20">
        <v>124</v>
      </c>
      <c r="C19" s="20">
        <v>130</v>
      </c>
      <c r="D19" s="20">
        <v>367</v>
      </c>
      <c r="E19" s="20">
        <v>158</v>
      </c>
      <c r="F19" s="20">
        <v>143</v>
      </c>
      <c r="G19" s="20">
        <v>407</v>
      </c>
      <c r="H19" s="14">
        <v>141</v>
      </c>
      <c r="I19" s="14">
        <v>147</v>
      </c>
      <c r="J19" s="14">
        <v>410</v>
      </c>
      <c r="K19" s="14">
        <v>145</v>
      </c>
      <c r="L19" s="14">
        <v>154</v>
      </c>
      <c r="M19" s="14">
        <v>418</v>
      </c>
      <c r="N19" s="14">
        <v>147</v>
      </c>
      <c r="O19" s="14">
        <v>160</v>
      </c>
      <c r="P19" s="14">
        <v>418</v>
      </c>
      <c r="Q19" s="14">
        <v>168</v>
      </c>
      <c r="R19" s="14">
        <v>162</v>
      </c>
      <c r="S19" s="14">
        <v>564</v>
      </c>
      <c r="T19" s="14">
        <v>176</v>
      </c>
      <c r="U19" s="14">
        <v>161</v>
      </c>
      <c r="V19" s="14">
        <v>570</v>
      </c>
      <c r="W19" s="14">
        <v>85</v>
      </c>
      <c r="X19" s="14">
        <v>84</v>
      </c>
      <c r="Y19" s="14">
        <v>329</v>
      </c>
      <c r="Z19" s="14">
        <v>96</v>
      </c>
      <c r="AA19" s="14">
        <v>70</v>
      </c>
      <c r="AB19" s="14">
        <v>315</v>
      </c>
      <c r="AC19" s="14">
        <v>87</v>
      </c>
      <c r="AD19" s="14">
        <v>70</v>
      </c>
      <c r="AE19" s="14">
        <v>310</v>
      </c>
      <c r="AF19" s="14">
        <v>90</v>
      </c>
      <c r="AG19" s="14">
        <v>62</v>
      </c>
      <c r="AH19" s="14">
        <v>296</v>
      </c>
      <c r="AI19" s="14">
        <v>135</v>
      </c>
      <c r="AJ19" s="14">
        <v>57</v>
      </c>
      <c r="AK19" s="14">
        <v>329</v>
      </c>
      <c r="AL19" s="14">
        <v>72</v>
      </c>
      <c r="AM19" s="14">
        <v>88</v>
      </c>
      <c r="AN19" s="14">
        <v>297</v>
      </c>
      <c r="AO19" s="14">
        <v>149</v>
      </c>
      <c r="AP19" s="14">
        <v>138</v>
      </c>
      <c r="AQ19" s="14">
        <v>351</v>
      </c>
      <c r="AR19" s="14">
        <v>124</v>
      </c>
      <c r="AS19" s="14">
        <v>159</v>
      </c>
      <c r="AT19" s="14">
        <v>363</v>
      </c>
      <c r="AU19" s="14">
        <v>73</v>
      </c>
      <c r="AV19" s="14">
        <v>116</v>
      </c>
      <c r="AW19" s="14">
        <v>446</v>
      </c>
      <c r="AX19" s="14">
        <v>126</v>
      </c>
      <c r="AY19" s="14">
        <v>117</v>
      </c>
      <c r="AZ19" s="14">
        <v>477</v>
      </c>
      <c r="BA19" s="14">
        <v>118</v>
      </c>
      <c r="BB19" s="14">
        <v>59</v>
      </c>
      <c r="BC19" s="14">
        <v>358</v>
      </c>
      <c r="BD19" s="14">
        <v>156</v>
      </c>
      <c r="BE19" s="14">
        <v>104</v>
      </c>
      <c r="BF19" s="14">
        <v>269</v>
      </c>
      <c r="BG19" s="14">
        <v>70</v>
      </c>
      <c r="BH19" s="14">
        <v>65</v>
      </c>
      <c r="BI19" s="14">
        <v>135</v>
      </c>
      <c r="BJ19" s="18">
        <v>106</v>
      </c>
      <c r="BK19" s="18">
        <v>81</v>
      </c>
      <c r="BL19" s="18">
        <v>189</v>
      </c>
      <c r="BM19" s="14">
        <v>68</v>
      </c>
      <c r="BN19" s="14">
        <v>60</v>
      </c>
      <c r="BO19" s="14">
        <v>124</v>
      </c>
      <c r="BP19" s="14">
        <v>63</v>
      </c>
      <c r="BQ19" s="14">
        <v>56</v>
      </c>
      <c r="BR19" s="14">
        <v>123</v>
      </c>
      <c r="BS19" s="14">
        <v>56</v>
      </c>
      <c r="BT19" s="14">
        <v>52</v>
      </c>
      <c r="BU19" s="14">
        <v>175</v>
      </c>
      <c r="BV19" s="14">
        <v>58</v>
      </c>
      <c r="BW19" s="14">
        <v>56</v>
      </c>
      <c r="BX19" s="14">
        <v>114</v>
      </c>
      <c r="BY19" s="14">
        <v>0</v>
      </c>
      <c r="BZ19" s="14">
        <v>60</v>
      </c>
      <c r="CA19" s="14">
        <v>120</v>
      </c>
      <c r="CB19" s="14">
        <v>61</v>
      </c>
      <c r="CC19" s="14">
        <v>49</v>
      </c>
      <c r="CD19" s="14">
        <v>177</v>
      </c>
      <c r="CE19" s="14">
        <v>61</v>
      </c>
      <c r="CF19" s="14">
        <v>45</v>
      </c>
      <c r="CG19" s="14">
        <v>174</v>
      </c>
    </row>
    <row r="20" spans="1:85" s="21" customFormat="1" ht="12.75">
      <c r="A20" s="20" t="s">
        <v>192</v>
      </c>
      <c r="B20" s="20">
        <v>127</v>
      </c>
      <c r="C20" s="20">
        <v>110</v>
      </c>
      <c r="D20" s="20">
        <v>205</v>
      </c>
      <c r="E20" s="20">
        <v>149</v>
      </c>
      <c r="F20" s="20">
        <v>184</v>
      </c>
      <c r="G20" s="20">
        <v>215</v>
      </c>
      <c r="H20" s="14">
        <v>224</v>
      </c>
      <c r="I20" s="14">
        <v>176</v>
      </c>
      <c r="J20" s="14">
        <v>812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8"/>
      <c r="BK20" s="18"/>
      <c r="BL20" s="18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</row>
    <row r="21" spans="1:85" s="21" customFormat="1" ht="12.75">
      <c r="A21" s="14" t="s">
        <v>188</v>
      </c>
      <c r="B21" s="14">
        <v>233</v>
      </c>
      <c r="C21" s="14">
        <v>180</v>
      </c>
      <c r="D21" s="14">
        <v>896</v>
      </c>
      <c r="E21" s="20">
        <v>229</v>
      </c>
      <c r="F21" s="20">
        <v>233</v>
      </c>
      <c r="G21" s="20">
        <v>852</v>
      </c>
      <c r="H21" s="14">
        <v>218</v>
      </c>
      <c r="I21" s="14">
        <v>88</v>
      </c>
      <c r="J21" s="14">
        <v>189</v>
      </c>
      <c r="K21" s="14">
        <v>254</v>
      </c>
      <c r="L21" s="14">
        <v>178</v>
      </c>
      <c r="M21" s="14">
        <v>870</v>
      </c>
      <c r="N21" s="14">
        <v>321</v>
      </c>
      <c r="O21" s="14">
        <v>165</v>
      </c>
      <c r="P21" s="14">
        <v>812</v>
      </c>
      <c r="Q21" s="14">
        <v>248</v>
      </c>
      <c r="R21" s="14">
        <v>143</v>
      </c>
      <c r="S21" s="14">
        <v>711</v>
      </c>
      <c r="T21" s="14">
        <v>250</v>
      </c>
      <c r="U21" s="14">
        <v>180</v>
      </c>
      <c r="V21" s="14">
        <v>561</v>
      </c>
      <c r="W21" s="14">
        <v>194</v>
      </c>
      <c r="X21" s="14">
        <v>200</v>
      </c>
      <c r="Y21" s="14">
        <v>726</v>
      </c>
      <c r="Z21" s="14">
        <v>173</v>
      </c>
      <c r="AA21" s="14">
        <v>184</v>
      </c>
      <c r="AB21" s="14">
        <v>747</v>
      </c>
      <c r="AC21" s="14">
        <v>164</v>
      </c>
      <c r="AD21" s="14">
        <v>211</v>
      </c>
      <c r="AE21" s="14">
        <v>718</v>
      </c>
      <c r="AF21" s="14">
        <v>189</v>
      </c>
      <c r="AG21" s="14">
        <v>203</v>
      </c>
      <c r="AH21" s="14">
        <v>740</v>
      </c>
      <c r="AI21" s="14">
        <v>189</v>
      </c>
      <c r="AJ21" s="14">
        <v>224</v>
      </c>
      <c r="AK21" s="14">
        <v>785</v>
      </c>
      <c r="AL21" s="14">
        <v>214</v>
      </c>
      <c r="AM21" s="14">
        <v>182</v>
      </c>
      <c r="AN21" s="14">
        <v>738</v>
      </c>
      <c r="AO21" s="14">
        <v>251</v>
      </c>
      <c r="AP21" s="14">
        <v>181</v>
      </c>
      <c r="AQ21" s="14">
        <v>704</v>
      </c>
      <c r="AR21" s="14">
        <v>247</v>
      </c>
      <c r="AS21" s="14">
        <v>168</v>
      </c>
      <c r="AT21" s="14">
        <v>715</v>
      </c>
      <c r="AU21" s="14">
        <v>242</v>
      </c>
      <c r="AV21" s="14">
        <v>129</v>
      </c>
      <c r="AW21" s="14">
        <v>678</v>
      </c>
      <c r="AX21" s="14">
        <v>295</v>
      </c>
      <c r="AY21" s="14">
        <v>119</v>
      </c>
      <c r="AZ21" s="14">
        <v>643</v>
      </c>
      <c r="BA21" s="14">
        <v>184</v>
      </c>
      <c r="BB21" s="14">
        <v>134</v>
      </c>
      <c r="BC21" s="14">
        <v>558</v>
      </c>
      <c r="BD21" s="14">
        <v>97</v>
      </c>
      <c r="BE21" s="14">
        <v>101</v>
      </c>
      <c r="BF21" s="14">
        <v>500</v>
      </c>
      <c r="BG21" s="14">
        <v>97</v>
      </c>
      <c r="BH21" s="14">
        <v>78</v>
      </c>
      <c r="BI21" s="14">
        <v>500</v>
      </c>
      <c r="BJ21" s="18">
        <v>175</v>
      </c>
      <c r="BK21" s="18">
        <v>82</v>
      </c>
      <c r="BL21" s="18">
        <v>499</v>
      </c>
      <c r="BM21" s="14">
        <v>107</v>
      </c>
      <c r="BN21" s="14">
        <v>90</v>
      </c>
      <c r="BO21" s="14">
        <v>434</v>
      </c>
      <c r="BP21" s="14">
        <v>135</v>
      </c>
      <c r="BQ21" s="14">
        <v>141</v>
      </c>
      <c r="BR21" s="14">
        <v>546</v>
      </c>
      <c r="BS21" s="14">
        <v>111</v>
      </c>
      <c r="BT21" s="14">
        <v>104</v>
      </c>
      <c r="BU21" s="14">
        <v>450</v>
      </c>
      <c r="BV21" s="14">
        <v>105</v>
      </c>
      <c r="BW21" s="14">
        <v>91</v>
      </c>
      <c r="BX21" s="14">
        <v>432</v>
      </c>
      <c r="BY21" s="14">
        <v>87</v>
      </c>
      <c r="BZ21" s="14">
        <v>98</v>
      </c>
      <c r="CA21" s="14">
        <v>441</v>
      </c>
      <c r="CB21" s="14">
        <v>137</v>
      </c>
      <c r="CC21" s="14">
        <v>113</v>
      </c>
      <c r="CD21" s="14">
        <v>424</v>
      </c>
      <c r="CE21" s="14">
        <v>159</v>
      </c>
      <c r="CF21" s="14">
        <v>128</v>
      </c>
      <c r="CG21" s="14">
        <v>513</v>
      </c>
    </row>
    <row r="22" spans="1:85" s="21" customFormat="1" ht="12.75">
      <c r="A22" s="20" t="s">
        <v>166</v>
      </c>
      <c r="B22" s="20">
        <v>122</v>
      </c>
      <c r="C22" s="20">
        <v>94</v>
      </c>
      <c r="D22" s="20">
        <v>431</v>
      </c>
      <c r="E22" s="20">
        <v>145</v>
      </c>
      <c r="F22" s="20">
        <v>88</v>
      </c>
      <c r="G22" s="20">
        <v>459</v>
      </c>
      <c r="H22" s="20">
        <v>129</v>
      </c>
      <c r="I22" s="20">
        <v>93</v>
      </c>
      <c r="J22" s="20">
        <v>471</v>
      </c>
      <c r="K22" s="20">
        <v>148</v>
      </c>
      <c r="L22" s="20">
        <v>100</v>
      </c>
      <c r="M22" s="20">
        <v>421</v>
      </c>
      <c r="N22" s="20">
        <v>106</v>
      </c>
      <c r="O22" s="20">
        <v>95</v>
      </c>
      <c r="P22" s="20">
        <v>421</v>
      </c>
      <c r="Q22" s="14">
        <v>116</v>
      </c>
      <c r="R22" s="14">
        <v>91</v>
      </c>
      <c r="S22" s="14">
        <v>441</v>
      </c>
      <c r="T22" s="14">
        <v>125</v>
      </c>
      <c r="U22" s="14">
        <v>99</v>
      </c>
      <c r="V22" s="14">
        <v>118</v>
      </c>
      <c r="W22" s="14">
        <v>113</v>
      </c>
      <c r="X22" s="14">
        <v>101</v>
      </c>
      <c r="Y22" s="14">
        <v>455</v>
      </c>
      <c r="Z22" s="14">
        <v>97</v>
      </c>
      <c r="AA22" s="14">
        <v>89</v>
      </c>
      <c r="AB22" s="14">
        <v>453</v>
      </c>
      <c r="AC22" s="14">
        <v>98</v>
      </c>
      <c r="AD22" s="14">
        <v>98</v>
      </c>
      <c r="AE22" s="14">
        <v>452</v>
      </c>
      <c r="AF22" s="14">
        <v>120</v>
      </c>
      <c r="AG22" s="14">
        <v>102</v>
      </c>
      <c r="AH22" s="14">
        <v>693</v>
      </c>
      <c r="AI22" s="14">
        <v>120</v>
      </c>
      <c r="AJ22" s="14">
        <v>100</v>
      </c>
      <c r="AK22" s="14">
        <v>458</v>
      </c>
      <c r="AL22" s="14">
        <v>120</v>
      </c>
      <c r="AM22" s="14">
        <v>111</v>
      </c>
      <c r="AN22" s="14">
        <v>552</v>
      </c>
      <c r="AO22" s="14">
        <v>120</v>
      </c>
      <c r="AP22" s="14">
        <v>109</v>
      </c>
      <c r="AQ22" s="14">
        <v>467</v>
      </c>
      <c r="AR22" s="14">
        <v>120</v>
      </c>
      <c r="AS22" s="14">
        <v>77</v>
      </c>
      <c r="AT22" s="14">
        <v>464</v>
      </c>
      <c r="AU22" s="14">
        <v>119</v>
      </c>
      <c r="AV22" s="14">
        <v>96</v>
      </c>
      <c r="AW22" s="14">
        <v>450</v>
      </c>
      <c r="AX22" s="14">
        <v>117</v>
      </c>
      <c r="AY22" s="14">
        <v>95</v>
      </c>
      <c r="AZ22" s="14">
        <v>452</v>
      </c>
      <c r="BA22" s="14">
        <v>110</v>
      </c>
      <c r="BB22" s="14">
        <v>79</v>
      </c>
      <c r="BC22" s="14">
        <v>426</v>
      </c>
      <c r="BD22" s="14">
        <v>103</v>
      </c>
      <c r="BE22" s="14">
        <v>55</v>
      </c>
      <c r="BF22" s="14">
        <v>524</v>
      </c>
      <c r="BG22" s="14">
        <v>74</v>
      </c>
      <c r="BH22" s="14">
        <v>74</v>
      </c>
      <c r="BI22" s="14">
        <v>339</v>
      </c>
      <c r="BJ22" s="18">
        <v>85</v>
      </c>
      <c r="BK22" s="18">
        <v>49</v>
      </c>
      <c r="BL22" s="18">
        <v>329</v>
      </c>
      <c r="BM22" s="14">
        <v>84</v>
      </c>
      <c r="BN22" s="14">
        <v>65</v>
      </c>
      <c r="BO22" s="14">
        <v>300</v>
      </c>
      <c r="BP22" s="14">
        <v>82</v>
      </c>
      <c r="BQ22" s="14">
        <v>56</v>
      </c>
      <c r="BR22" s="14">
        <v>280</v>
      </c>
      <c r="BS22" s="14">
        <v>67</v>
      </c>
      <c r="BT22" s="14">
        <v>61</v>
      </c>
      <c r="BU22" s="14">
        <v>339</v>
      </c>
      <c r="BV22" s="14">
        <v>86</v>
      </c>
      <c r="BW22" s="14">
        <v>56</v>
      </c>
      <c r="BX22" s="14">
        <v>337</v>
      </c>
      <c r="BY22" s="14">
        <v>114</v>
      </c>
      <c r="BZ22" s="14">
        <v>64</v>
      </c>
      <c r="CA22" s="14">
        <v>346</v>
      </c>
      <c r="CB22" s="14">
        <v>105</v>
      </c>
      <c r="CC22" s="14">
        <v>54</v>
      </c>
      <c r="CD22" s="14">
        <v>296</v>
      </c>
      <c r="CE22" s="14">
        <v>63</v>
      </c>
      <c r="CF22" s="14">
        <v>67</v>
      </c>
      <c r="CG22" s="14"/>
    </row>
    <row r="23" spans="1:85" s="21" customFormat="1" ht="12.75">
      <c r="A23" s="20" t="s">
        <v>222</v>
      </c>
      <c r="B23" s="20">
        <v>26</v>
      </c>
      <c r="C23" s="20">
        <v>18</v>
      </c>
      <c r="D23" s="20">
        <v>35</v>
      </c>
      <c r="E23" s="20">
        <v>20</v>
      </c>
      <c r="F23" s="20">
        <v>18</v>
      </c>
      <c r="G23" s="20">
        <v>38</v>
      </c>
      <c r="H23" s="20">
        <v>20</v>
      </c>
      <c r="I23" s="20">
        <v>19</v>
      </c>
      <c r="J23" s="20">
        <v>39</v>
      </c>
      <c r="K23" s="20">
        <v>17</v>
      </c>
      <c r="L23" s="20">
        <v>21</v>
      </c>
      <c r="M23" s="20">
        <v>38</v>
      </c>
      <c r="N23" s="20">
        <v>24</v>
      </c>
      <c r="O23" s="20">
        <v>20</v>
      </c>
      <c r="P23" s="20">
        <v>45</v>
      </c>
      <c r="Q23" s="14">
        <v>23</v>
      </c>
      <c r="R23" s="14">
        <v>9</v>
      </c>
      <c r="S23" s="14">
        <v>32</v>
      </c>
      <c r="CG23" s="14">
        <v>270</v>
      </c>
    </row>
    <row r="24" spans="1:85" s="21" customFormat="1" ht="12">
      <c r="A24" s="14" t="s">
        <v>115</v>
      </c>
      <c r="B24" s="14">
        <v>116</v>
      </c>
      <c r="C24" s="14">
        <v>99</v>
      </c>
      <c r="D24" s="14">
        <v>417</v>
      </c>
      <c r="E24" s="20">
        <v>118</v>
      </c>
      <c r="F24" s="20">
        <v>87</v>
      </c>
      <c r="G24" s="20">
        <v>435</v>
      </c>
      <c r="H24" s="14">
        <v>118</v>
      </c>
      <c r="I24" s="14">
        <v>89</v>
      </c>
      <c r="J24" s="14">
        <v>421</v>
      </c>
      <c r="K24" s="14">
        <v>119</v>
      </c>
      <c r="L24" s="14">
        <v>96</v>
      </c>
      <c r="M24" s="14">
        <v>425</v>
      </c>
      <c r="N24" s="14">
        <v>118</v>
      </c>
      <c r="O24" s="14">
        <v>84</v>
      </c>
      <c r="P24" s="14">
        <v>415</v>
      </c>
      <c r="Q24" s="14">
        <v>115</v>
      </c>
      <c r="R24" s="14">
        <v>75</v>
      </c>
      <c r="S24" s="14">
        <v>407</v>
      </c>
      <c r="T24" s="14">
        <v>134</v>
      </c>
      <c r="U24" s="14">
        <v>87</v>
      </c>
      <c r="V24" s="14">
        <v>403</v>
      </c>
      <c r="W24" s="14">
        <v>108</v>
      </c>
      <c r="X24" s="14">
        <v>82</v>
      </c>
      <c r="Y24" s="14">
        <v>379</v>
      </c>
      <c r="Z24" s="14">
        <v>106</v>
      </c>
      <c r="AA24" s="14">
        <v>85</v>
      </c>
      <c r="AB24" s="14">
        <v>400</v>
      </c>
      <c r="AC24" s="14">
        <v>163</v>
      </c>
      <c r="AD24" s="14">
        <v>96</v>
      </c>
      <c r="AE24" s="14">
        <v>438</v>
      </c>
      <c r="AF24" s="14">
        <v>114</v>
      </c>
      <c r="AG24" s="14">
        <v>96</v>
      </c>
      <c r="AH24" s="14">
        <v>427</v>
      </c>
      <c r="AI24" s="14">
        <v>130</v>
      </c>
      <c r="AJ24" s="14">
        <v>95</v>
      </c>
      <c r="AK24" s="14">
        <v>440</v>
      </c>
      <c r="AL24" s="14">
        <v>107</v>
      </c>
      <c r="AM24" s="14">
        <v>73</v>
      </c>
      <c r="AN24" s="14">
        <v>408</v>
      </c>
      <c r="AO24" s="14">
        <v>124</v>
      </c>
      <c r="AP24" s="14">
        <v>56</v>
      </c>
      <c r="AQ24" s="14">
        <v>353</v>
      </c>
      <c r="AR24" s="14">
        <v>67</v>
      </c>
      <c r="AS24" s="14">
        <v>64</v>
      </c>
      <c r="AT24" s="14">
        <v>282</v>
      </c>
      <c r="AU24" s="14">
        <v>61</v>
      </c>
      <c r="AV24" s="14">
        <v>65</v>
      </c>
      <c r="AW24" s="14">
        <v>264</v>
      </c>
      <c r="AX24" s="14">
        <v>62</v>
      </c>
      <c r="AY24" s="14">
        <v>64</v>
      </c>
      <c r="AZ24" s="14">
        <v>272</v>
      </c>
      <c r="BA24" s="14">
        <v>49</v>
      </c>
      <c r="BB24" s="14">
        <v>53</v>
      </c>
      <c r="BC24" s="14">
        <v>257</v>
      </c>
      <c r="BD24" s="14">
        <v>72</v>
      </c>
      <c r="BE24" s="14">
        <v>57</v>
      </c>
      <c r="BF24" s="14">
        <v>262</v>
      </c>
      <c r="BG24" s="14">
        <v>74</v>
      </c>
      <c r="BH24" s="14">
        <v>63</v>
      </c>
      <c r="BI24" s="14">
        <v>266</v>
      </c>
      <c r="BJ24" s="18">
        <v>73</v>
      </c>
      <c r="BK24" s="18">
        <v>56</v>
      </c>
      <c r="BL24" s="18">
        <v>249</v>
      </c>
      <c r="BM24" s="14">
        <v>77</v>
      </c>
      <c r="BN24" s="14">
        <v>53</v>
      </c>
      <c r="BO24" s="14">
        <v>246</v>
      </c>
      <c r="BP24" s="14">
        <v>76</v>
      </c>
      <c r="BQ24" s="14">
        <v>46</v>
      </c>
      <c r="BR24" s="14">
        <v>214</v>
      </c>
      <c r="BS24" s="14">
        <v>59</v>
      </c>
      <c r="BT24" s="14">
        <v>57</v>
      </c>
      <c r="BU24" s="14">
        <v>189</v>
      </c>
      <c r="BV24" s="14">
        <v>49</v>
      </c>
      <c r="BW24" s="14">
        <v>56</v>
      </c>
      <c r="BX24" s="14">
        <v>180</v>
      </c>
      <c r="BY24" s="14">
        <v>49</v>
      </c>
      <c r="BZ24" s="14">
        <v>50</v>
      </c>
      <c r="CA24" s="14">
        <v>190</v>
      </c>
      <c r="CB24" s="14">
        <v>52</v>
      </c>
      <c r="CC24" s="14">
        <v>52</v>
      </c>
      <c r="CD24" s="14">
        <v>198</v>
      </c>
      <c r="CE24" s="14">
        <v>64</v>
      </c>
      <c r="CF24" s="14">
        <v>54</v>
      </c>
      <c r="CG24" s="14">
        <v>203</v>
      </c>
    </row>
    <row r="25" spans="1:85" s="21" customFormat="1" ht="12">
      <c r="A25" s="14" t="s">
        <v>131</v>
      </c>
      <c r="B25" s="14">
        <v>56</v>
      </c>
      <c r="C25" s="14">
        <v>30</v>
      </c>
      <c r="D25" s="14">
        <v>144</v>
      </c>
      <c r="E25" s="14">
        <v>46</v>
      </c>
      <c r="F25" s="14">
        <v>26</v>
      </c>
      <c r="G25" s="20">
        <v>134</v>
      </c>
      <c r="H25" s="14">
        <v>39</v>
      </c>
      <c r="I25" s="14">
        <v>31</v>
      </c>
      <c r="J25" s="14">
        <v>131</v>
      </c>
      <c r="K25" s="14">
        <v>35</v>
      </c>
      <c r="L25" s="14">
        <v>30</v>
      </c>
      <c r="M25" s="14">
        <v>128</v>
      </c>
      <c r="N25" s="14">
        <v>34</v>
      </c>
      <c r="O25" s="14">
        <v>39</v>
      </c>
      <c r="P25" s="14">
        <v>126</v>
      </c>
      <c r="Q25" s="14">
        <v>31</v>
      </c>
      <c r="R25" s="14">
        <v>36</v>
      </c>
      <c r="S25" s="14">
        <v>141</v>
      </c>
      <c r="T25" s="14">
        <v>34</v>
      </c>
      <c r="U25" s="14">
        <v>31</v>
      </c>
      <c r="V25" s="14">
        <v>161</v>
      </c>
      <c r="W25" s="14">
        <v>51</v>
      </c>
      <c r="X25" s="14">
        <v>29</v>
      </c>
      <c r="Y25" s="14">
        <v>150</v>
      </c>
      <c r="Z25" s="14">
        <v>36</v>
      </c>
      <c r="AA25" s="14">
        <v>21</v>
      </c>
      <c r="AB25" s="14">
        <v>127</v>
      </c>
      <c r="AC25" s="14">
        <v>30</v>
      </c>
      <c r="AD25" s="18">
        <v>21</v>
      </c>
      <c r="AE25" s="18">
        <v>111</v>
      </c>
      <c r="AF25" s="14">
        <v>30</v>
      </c>
      <c r="AG25" s="18" t="s">
        <v>77</v>
      </c>
      <c r="AH25" s="18">
        <v>116</v>
      </c>
      <c r="AI25" s="14">
        <v>28</v>
      </c>
      <c r="AJ25" s="14">
        <v>0</v>
      </c>
      <c r="AK25" s="14">
        <v>28</v>
      </c>
      <c r="AL25" s="14">
        <v>32</v>
      </c>
      <c r="AM25" s="14">
        <v>0</v>
      </c>
      <c r="AN25" s="14">
        <v>32</v>
      </c>
      <c r="AO25" s="14">
        <v>25</v>
      </c>
      <c r="AP25" s="14">
        <v>0</v>
      </c>
      <c r="AQ25" s="14">
        <v>25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8"/>
      <c r="BK25" s="18"/>
      <c r="BL25" s="18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</row>
    <row r="26" spans="1:85" s="21" customFormat="1" ht="12">
      <c r="A26" s="14" t="s">
        <v>126</v>
      </c>
      <c r="B26" s="14">
        <v>82</v>
      </c>
      <c r="C26" s="14">
        <v>61</v>
      </c>
      <c r="D26" s="14">
        <v>196</v>
      </c>
      <c r="E26" s="14">
        <v>131</v>
      </c>
      <c r="F26" s="14">
        <v>68</v>
      </c>
      <c r="G26" s="14">
        <v>253</v>
      </c>
      <c r="H26" s="14">
        <v>94</v>
      </c>
      <c r="I26" s="14">
        <v>48</v>
      </c>
      <c r="J26" s="14">
        <v>297</v>
      </c>
      <c r="K26" s="14">
        <v>104</v>
      </c>
      <c r="L26" s="14">
        <v>39</v>
      </c>
      <c r="M26" s="14">
        <v>292</v>
      </c>
      <c r="N26" s="14">
        <v>111</v>
      </c>
      <c r="O26" s="14">
        <v>39</v>
      </c>
      <c r="P26" s="14">
        <v>285</v>
      </c>
      <c r="Q26" s="14">
        <v>122</v>
      </c>
      <c r="R26" s="14">
        <v>56</v>
      </c>
      <c r="S26" s="14">
        <v>240</v>
      </c>
      <c r="T26" s="14">
        <v>93</v>
      </c>
      <c r="U26" s="14">
        <v>57</v>
      </c>
      <c r="V26" s="14">
        <v>278</v>
      </c>
      <c r="W26" s="14">
        <v>113</v>
      </c>
      <c r="X26" s="14">
        <v>108</v>
      </c>
      <c r="Y26" s="14">
        <v>461</v>
      </c>
      <c r="Z26" s="14">
        <v>84</v>
      </c>
      <c r="AA26" s="14">
        <v>81</v>
      </c>
      <c r="AB26" s="14">
        <v>375</v>
      </c>
      <c r="AC26" s="14">
        <v>116</v>
      </c>
      <c r="AD26" s="14">
        <v>52</v>
      </c>
      <c r="AE26" s="14">
        <v>350</v>
      </c>
      <c r="AF26" s="14">
        <v>76</v>
      </c>
      <c r="AG26" s="14">
        <v>40</v>
      </c>
      <c r="AH26" s="14">
        <v>354</v>
      </c>
      <c r="AI26" s="14">
        <v>79</v>
      </c>
      <c r="AJ26" s="14">
        <v>41</v>
      </c>
      <c r="AK26" s="14">
        <v>257</v>
      </c>
      <c r="AL26" s="14">
        <v>77</v>
      </c>
      <c r="AM26" s="14">
        <v>50</v>
      </c>
      <c r="AN26" s="14">
        <v>261</v>
      </c>
      <c r="AO26" s="14">
        <v>76</v>
      </c>
      <c r="AP26" s="14">
        <v>38</v>
      </c>
      <c r="AQ26" s="14">
        <v>248</v>
      </c>
      <c r="AR26" s="14">
        <v>66</v>
      </c>
      <c r="AS26" s="14">
        <v>42</v>
      </c>
      <c r="AT26" s="14">
        <v>221</v>
      </c>
      <c r="AU26" s="14">
        <v>70</v>
      </c>
      <c r="AV26" s="14">
        <v>45</v>
      </c>
      <c r="AW26" s="14">
        <v>237</v>
      </c>
      <c r="AX26" s="14">
        <v>73</v>
      </c>
      <c r="AY26" s="14">
        <v>38</v>
      </c>
      <c r="AZ26" s="14">
        <v>234</v>
      </c>
      <c r="BA26" s="14">
        <v>98</v>
      </c>
      <c r="BB26" s="14">
        <v>48</v>
      </c>
      <c r="BC26" s="14">
        <v>238</v>
      </c>
      <c r="BD26" s="14">
        <v>94</v>
      </c>
      <c r="BE26" s="14">
        <v>32</v>
      </c>
      <c r="BF26" s="14">
        <v>214</v>
      </c>
      <c r="BG26" s="14">
        <v>80</v>
      </c>
      <c r="BH26" s="14">
        <v>36</v>
      </c>
      <c r="BI26" s="14">
        <v>173</v>
      </c>
      <c r="BJ26" s="18">
        <v>75</v>
      </c>
      <c r="BK26" s="18">
        <v>30</v>
      </c>
      <c r="BL26" s="18">
        <v>143</v>
      </c>
      <c r="BM26" s="14">
        <v>75</v>
      </c>
      <c r="BN26" s="14">
        <v>29</v>
      </c>
      <c r="BO26" s="14">
        <v>176</v>
      </c>
      <c r="BP26" s="14">
        <v>71</v>
      </c>
      <c r="BQ26" s="14">
        <v>32</v>
      </c>
      <c r="BR26" s="14">
        <v>161</v>
      </c>
      <c r="BS26" s="14">
        <v>42</v>
      </c>
      <c r="BT26" s="18">
        <v>26</v>
      </c>
      <c r="BU26" s="14">
        <v>151</v>
      </c>
      <c r="BV26" s="14">
        <v>45</v>
      </c>
      <c r="BW26" s="18">
        <v>27</v>
      </c>
      <c r="BX26" s="14">
        <v>152</v>
      </c>
      <c r="BY26" s="14">
        <v>45</v>
      </c>
      <c r="BZ26" s="14">
        <v>31</v>
      </c>
      <c r="CA26" s="14">
        <v>96</v>
      </c>
      <c r="CB26" s="14">
        <v>36</v>
      </c>
      <c r="CC26" s="14">
        <v>36</v>
      </c>
      <c r="CD26" s="14">
        <v>95</v>
      </c>
      <c r="CE26" s="14">
        <v>27</v>
      </c>
      <c r="CF26" s="14">
        <v>43</v>
      </c>
      <c r="CG26" s="14">
        <v>101</v>
      </c>
    </row>
    <row r="27" spans="1:98" s="5" customFormat="1" ht="12.75">
      <c r="A27" s="34"/>
      <c r="B27" s="34">
        <f aca="true" t="shared" si="0" ref="B27:S27">SUM(B2:B26)</f>
        <v>2860</v>
      </c>
      <c r="C27" s="34">
        <f t="shared" si="0"/>
        <v>2462</v>
      </c>
      <c r="D27" s="34">
        <f t="shared" si="0"/>
        <v>7892</v>
      </c>
      <c r="E27" s="34">
        <f t="shared" si="0"/>
        <v>3048</v>
      </c>
      <c r="F27" s="34">
        <f t="shared" si="0"/>
        <v>2628</v>
      </c>
      <c r="G27" s="34">
        <f t="shared" si="0"/>
        <v>8367</v>
      </c>
      <c r="H27" s="34">
        <f t="shared" si="0"/>
        <v>3094</v>
      </c>
      <c r="I27" s="34">
        <f t="shared" si="0"/>
        <v>2506</v>
      </c>
      <c r="J27" s="34">
        <f t="shared" si="0"/>
        <v>8491</v>
      </c>
      <c r="K27" s="34">
        <f t="shared" si="0"/>
        <v>2993</v>
      </c>
      <c r="L27" s="34">
        <f t="shared" si="0"/>
        <v>2533</v>
      </c>
      <c r="M27" s="34">
        <f t="shared" si="0"/>
        <v>8081</v>
      </c>
      <c r="N27" s="34">
        <f t="shared" si="0"/>
        <v>3676</v>
      </c>
      <c r="O27" s="34">
        <f t="shared" si="0"/>
        <v>2642</v>
      </c>
      <c r="P27" s="34">
        <f t="shared" si="0"/>
        <v>9072</v>
      </c>
      <c r="Q27" s="76">
        <f t="shared" si="0"/>
        <v>2826</v>
      </c>
      <c r="R27" s="76">
        <f t="shared" si="0"/>
        <v>2276</v>
      </c>
      <c r="S27" s="76">
        <f t="shared" si="0"/>
        <v>8030</v>
      </c>
      <c r="T27" s="34">
        <f>SUM(T3:T26)</f>
        <v>2556</v>
      </c>
      <c r="U27" s="34">
        <f>SUM(U3:U26)</f>
        <v>2167</v>
      </c>
      <c r="V27" s="34">
        <f>SUM(V3:V26)</f>
        <v>7255</v>
      </c>
      <c r="W27" s="25">
        <f aca="true" t="shared" si="1" ref="W27:AE27">SUM(W2:W26)</f>
        <v>2500</v>
      </c>
      <c r="X27" s="25">
        <f t="shared" si="1"/>
        <v>2097</v>
      </c>
      <c r="Y27" s="25">
        <f t="shared" si="1"/>
        <v>7886</v>
      </c>
      <c r="Z27" s="25">
        <f t="shared" si="1"/>
        <v>2264</v>
      </c>
      <c r="AA27" s="25">
        <f t="shared" si="1"/>
        <v>1854</v>
      </c>
      <c r="AB27" s="25">
        <f t="shared" si="1"/>
        <v>7432</v>
      </c>
      <c r="AC27" s="25">
        <f t="shared" si="1"/>
        <v>2335</v>
      </c>
      <c r="AD27" s="25">
        <f t="shared" si="1"/>
        <v>1826</v>
      </c>
      <c r="AE27" s="25">
        <f t="shared" si="1"/>
        <v>7186</v>
      </c>
      <c r="AF27" s="25">
        <f aca="true" t="shared" si="2" ref="AF27:AN27">SUM(AI2:AI26)</f>
        <v>2302</v>
      </c>
      <c r="AG27" s="25">
        <f t="shared" si="2"/>
        <v>1633</v>
      </c>
      <c r="AH27" s="25">
        <f t="shared" si="2"/>
        <v>6978</v>
      </c>
      <c r="AI27" s="4">
        <f t="shared" si="2"/>
        <v>2001</v>
      </c>
      <c r="AJ27" s="4">
        <f t="shared" si="2"/>
        <v>1633</v>
      </c>
      <c r="AK27" s="4">
        <f t="shared" si="2"/>
        <v>6742</v>
      </c>
      <c r="AL27" s="25">
        <f t="shared" si="2"/>
        <v>2068</v>
      </c>
      <c r="AM27" s="25">
        <f t="shared" si="2"/>
        <v>1484</v>
      </c>
      <c r="AN27" s="25">
        <f t="shared" si="2"/>
        <v>6525</v>
      </c>
      <c r="AO27" s="25">
        <v>2068</v>
      </c>
      <c r="AP27" s="25">
        <v>1484</v>
      </c>
      <c r="AQ27" s="25">
        <v>6525</v>
      </c>
      <c r="AR27" s="25">
        <f aca="true" t="shared" si="3" ref="AR27:BU27">SUM(AU2:AU26)</f>
        <v>2121</v>
      </c>
      <c r="AS27" s="25">
        <f t="shared" si="3"/>
        <v>1289</v>
      </c>
      <c r="AT27" s="25">
        <f t="shared" si="3"/>
        <v>5966</v>
      </c>
      <c r="AU27" s="25">
        <f t="shared" si="3"/>
        <v>1838</v>
      </c>
      <c r="AV27" s="25">
        <f t="shared" si="3"/>
        <v>1118</v>
      </c>
      <c r="AW27" s="25">
        <f t="shared" si="3"/>
        <v>5342</v>
      </c>
      <c r="AX27" s="25">
        <f t="shared" si="3"/>
        <v>1624</v>
      </c>
      <c r="AY27" s="25">
        <f t="shared" si="3"/>
        <v>987</v>
      </c>
      <c r="AZ27" s="25">
        <f t="shared" si="3"/>
        <v>5017</v>
      </c>
      <c r="BA27" s="25">
        <f t="shared" si="3"/>
        <v>1570</v>
      </c>
      <c r="BB27" s="25">
        <f t="shared" si="3"/>
        <v>815</v>
      </c>
      <c r="BC27" s="25">
        <f t="shared" si="3"/>
        <v>4771</v>
      </c>
      <c r="BD27" s="25">
        <f t="shared" si="3"/>
        <v>1352</v>
      </c>
      <c r="BE27" s="25">
        <f t="shared" si="3"/>
        <v>660</v>
      </c>
      <c r="BF27" s="25">
        <f t="shared" si="3"/>
        <v>3764</v>
      </c>
      <c r="BG27" s="25">
        <f t="shared" si="3"/>
        <v>1199</v>
      </c>
      <c r="BH27" s="25">
        <f t="shared" si="3"/>
        <v>630</v>
      </c>
      <c r="BI27" s="25">
        <f t="shared" si="3"/>
        <v>3306</v>
      </c>
      <c r="BJ27" s="25">
        <f t="shared" si="3"/>
        <v>980</v>
      </c>
      <c r="BK27" s="25">
        <f t="shared" si="3"/>
        <v>698</v>
      </c>
      <c r="BL27" s="25">
        <f t="shared" si="3"/>
        <v>3126</v>
      </c>
      <c r="BM27" s="25">
        <f t="shared" si="3"/>
        <v>921</v>
      </c>
      <c r="BN27" s="25">
        <f t="shared" si="3"/>
        <v>661</v>
      </c>
      <c r="BO27" s="25">
        <f t="shared" si="3"/>
        <v>3094</v>
      </c>
      <c r="BP27" s="25">
        <f t="shared" si="3"/>
        <v>781</v>
      </c>
      <c r="BQ27" s="25">
        <f t="shared" si="3"/>
        <v>728</v>
      </c>
      <c r="BR27" s="25">
        <f t="shared" si="3"/>
        <v>3116</v>
      </c>
      <c r="BS27" s="25">
        <f t="shared" si="3"/>
        <v>887</v>
      </c>
      <c r="BT27" s="25">
        <f t="shared" si="3"/>
        <v>804</v>
      </c>
      <c r="BU27" s="25">
        <f t="shared" si="3"/>
        <v>3471</v>
      </c>
      <c r="BV27" s="25">
        <f aca="true" t="shared" si="4" ref="BV27:CD27">SUM(BY2:BY26)</f>
        <v>943</v>
      </c>
      <c r="BW27" s="25">
        <f t="shared" si="4"/>
        <v>865</v>
      </c>
      <c r="BX27" s="25">
        <f t="shared" si="4"/>
        <v>3601</v>
      </c>
      <c r="BY27" s="25">
        <f t="shared" si="4"/>
        <v>1267</v>
      </c>
      <c r="BZ27" s="25">
        <f t="shared" si="4"/>
        <v>980</v>
      </c>
      <c r="CA27" s="25">
        <f t="shared" si="4"/>
        <v>4203</v>
      </c>
      <c r="CB27" s="25">
        <f t="shared" si="4"/>
        <v>1225</v>
      </c>
      <c r="CC27" s="25">
        <f t="shared" si="4"/>
        <v>950</v>
      </c>
      <c r="CD27" s="25">
        <f t="shared" si="4"/>
        <v>3975</v>
      </c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</row>
    <row r="28" spans="1:25" ht="1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52" ht="12.75">
      <c r="A29" s="111" t="s">
        <v>0</v>
      </c>
      <c r="B29" s="111"/>
      <c r="C29" s="111"/>
      <c r="D29" s="111"/>
      <c r="E29" s="109" t="s">
        <v>0</v>
      </c>
      <c r="F29" s="109" t="s">
        <v>0</v>
      </c>
      <c r="G29" s="109" t="s">
        <v>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32"/>
      <c r="AD29" s="32"/>
      <c r="AE29" s="32"/>
      <c r="AF29" s="13"/>
      <c r="AG29" s="13"/>
      <c r="AH29" s="13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</row>
    <row r="31" spans="1:7" ht="12">
      <c r="A31" s="78"/>
      <c r="B31" s="78"/>
      <c r="C31" s="78"/>
      <c r="D31" s="78"/>
      <c r="E31" s="78"/>
      <c r="F31" s="78"/>
      <c r="G31" s="78"/>
    </row>
    <row r="37" ht="12">
      <c r="N37" t="s">
        <v>209</v>
      </c>
    </row>
  </sheetData>
  <sheetProtection/>
  <printOptions gridLines="1"/>
  <pageMargins left="0" right="0" top="0.75" bottom="0.75" header="0.5" footer="0.5"/>
  <pageSetup fitToWidth="0" fitToHeight="1" horizontalDpi="600" verticalDpi="600" orientation="landscape" r:id="rId3"/>
  <headerFooter alignWithMargins="0">
    <oddFooter xml:space="preserve">&amp;L&amp;8&amp;D &amp;F &amp;A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CG9"/>
  <sheetViews>
    <sheetView zoomScalePageLayoutView="0" workbookViewId="0" topLeftCell="A4">
      <selection activeCell="B9" sqref="B9"/>
    </sheetView>
  </sheetViews>
  <sheetFormatPr defaultColWidth="8.8515625" defaultRowHeight="12.75"/>
  <cols>
    <col min="1" max="1" width="36.7109375" style="0" customWidth="1"/>
    <col min="2" max="4" width="16.28125" style="0" customWidth="1"/>
    <col min="5" max="7" width="17.7109375" style="0" customWidth="1"/>
    <col min="8" max="13" width="16.7109375" style="0" customWidth="1"/>
    <col min="14" max="14" width="12.421875" style="0" customWidth="1"/>
    <col min="15" max="15" width="12.140625" style="0" customWidth="1"/>
    <col min="16" max="16" width="12.421875" style="0" customWidth="1"/>
    <col min="17" max="19" width="11.140625" style="0" customWidth="1"/>
    <col min="20" max="20" width="11.8515625" style="0" customWidth="1"/>
    <col min="21" max="21" width="10.8515625" style="0" customWidth="1"/>
    <col min="22" max="22" width="12.8515625" style="0" customWidth="1"/>
    <col min="23" max="23" width="11.421875" style="0" customWidth="1"/>
    <col min="24" max="24" width="10.8515625" style="0" customWidth="1"/>
    <col min="25" max="25" width="11.8515625" style="0" customWidth="1"/>
    <col min="26" max="26" width="11.7109375" style="0" customWidth="1"/>
    <col min="27" max="27" width="10.140625" style="0" customWidth="1"/>
    <col min="28" max="28" width="10.7109375" style="0" customWidth="1"/>
    <col min="29" max="29" width="11.28125" style="0" customWidth="1"/>
    <col min="30" max="40" width="11.7109375" style="0" customWidth="1"/>
    <col min="41" max="52" width="11.7109375" style="0" hidden="1" customWidth="1"/>
    <col min="53" max="53" width="11.421875" style="0" hidden="1" customWidth="1"/>
    <col min="54" max="54" width="10.421875" style="0" hidden="1" customWidth="1"/>
    <col min="55" max="55" width="11.421875" style="0" hidden="1" customWidth="1"/>
    <col min="56" max="58" width="11.421875" style="12" hidden="1" customWidth="1"/>
    <col min="59" max="63" width="11.421875" style="0" hidden="1" customWidth="1"/>
    <col min="64" max="64" width="11.00390625" style="0" hidden="1" customWidth="1"/>
    <col min="65" max="79" width="11.421875" style="0" hidden="1" customWidth="1"/>
    <col min="80" max="83" width="0" style="0" hidden="1" customWidth="1"/>
  </cols>
  <sheetData>
    <row r="1" spans="1:85" s="21" customFormat="1" ht="39">
      <c r="A1" s="79" t="s">
        <v>224</v>
      </c>
      <c r="B1" s="79" t="s">
        <v>211</v>
      </c>
      <c r="C1" s="79" t="s">
        <v>212</v>
      </c>
      <c r="D1" s="79" t="s">
        <v>213</v>
      </c>
      <c r="E1" s="79" t="s">
        <v>196</v>
      </c>
      <c r="F1" s="79" t="s">
        <v>197</v>
      </c>
      <c r="G1" s="79" t="s">
        <v>198</v>
      </c>
      <c r="H1" s="79" t="s">
        <v>179</v>
      </c>
      <c r="I1" s="79" t="s">
        <v>189</v>
      </c>
      <c r="J1" s="79" t="s">
        <v>183</v>
      </c>
      <c r="K1" s="79" t="s">
        <v>171</v>
      </c>
      <c r="L1" s="79" t="s">
        <v>172</v>
      </c>
      <c r="M1" s="79" t="s">
        <v>173</v>
      </c>
      <c r="N1" s="79" t="s">
        <v>167</v>
      </c>
      <c r="O1" s="79" t="s">
        <v>168</v>
      </c>
      <c r="P1" s="79" t="s">
        <v>169</v>
      </c>
      <c r="Q1" s="59" t="s">
        <v>157</v>
      </c>
      <c r="R1" s="59" t="s">
        <v>160</v>
      </c>
      <c r="S1" s="59" t="s">
        <v>159</v>
      </c>
      <c r="T1" s="59" t="s">
        <v>147</v>
      </c>
      <c r="U1" s="59" t="s">
        <v>148</v>
      </c>
      <c r="V1" s="59" t="s">
        <v>162</v>
      </c>
      <c r="W1" s="23" t="s">
        <v>139</v>
      </c>
      <c r="X1" s="23" t="s">
        <v>140</v>
      </c>
      <c r="Y1" s="23" t="s">
        <v>161</v>
      </c>
      <c r="Z1" s="23" t="s">
        <v>136</v>
      </c>
      <c r="AA1" s="23" t="s">
        <v>137</v>
      </c>
      <c r="AB1" s="23" t="s">
        <v>138</v>
      </c>
      <c r="AC1" s="23" t="s">
        <v>134</v>
      </c>
      <c r="AD1" s="23" t="s">
        <v>132</v>
      </c>
      <c r="AE1" s="23" t="s">
        <v>133</v>
      </c>
      <c r="AF1" s="23" t="s">
        <v>127</v>
      </c>
      <c r="AG1" s="23" t="s">
        <v>128</v>
      </c>
      <c r="AH1" s="23" t="s">
        <v>129</v>
      </c>
      <c r="AI1" s="23" t="s">
        <v>123</v>
      </c>
      <c r="AJ1" s="23" t="s">
        <v>124</v>
      </c>
      <c r="AK1" s="23" t="s">
        <v>125</v>
      </c>
      <c r="AL1" s="23" t="s">
        <v>117</v>
      </c>
      <c r="AM1" s="23" t="s">
        <v>118</v>
      </c>
      <c r="AN1" s="23" t="s">
        <v>119</v>
      </c>
      <c r="AO1" s="23" t="s">
        <v>108</v>
      </c>
      <c r="AP1" s="23" t="s">
        <v>109</v>
      </c>
      <c r="AQ1" s="23" t="s">
        <v>110</v>
      </c>
      <c r="AR1" s="23" t="s">
        <v>104</v>
      </c>
      <c r="AS1" s="23" t="s">
        <v>105</v>
      </c>
      <c r="AT1" s="23" t="s">
        <v>106</v>
      </c>
      <c r="AU1" s="23" t="s">
        <v>100</v>
      </c>
      <c r="AV1" s="23" t="s">
        <v>101</v>
      </c>
      <c r="AW1" s="23" t="s">
        <v>102</v>
      </c>
      <c r="AX1" s="23" t="s">
        <v>97</v>
      </c>
      <c r="AY1" s="23" t="s">
        <v>98</v>
      </c>
      <c r="AZ1" s="23" t="s">
        <v>99</v>
      </c>
      <c r="BA1" s="23" t="s">
        <v>91</v>
      </c>
      <c r="BB1" s="23" t="s">
        <v>92</v>
      </c>
      <c r="BC1" s="23" t="s">
        <v>93</v>
      </c>
      <c r="BD1" s="23" t="s">
        <v>87</v>
      </c>
      <c r="BE1" s="23" t="s">
        <v>88</v>
      </c>
      <c r="BF1" s="23" t="s">
        <v>89</v>
      </c>
      <c r="BG1" s="30" t="s">
        <v>78</v>
      </c>
      <c r="BH1" s="30" t="s">
        <v>79</v>
      </c>
      <c r="BI1" s="30" t="s">
        <v>80</v>
      </c>
      <c r="BJ1" s="30" t="s">
        <v>74</v>
      </c>
      <c r="BK1" s="30" t="s">
        <v>75</v>
      </c>
      <c r="BL1" s="30" t="s">
        <v>76</v>
      </c>
      <c r="BM1" s="22" t="s">
        <v>62</v>
      </c>
      <c r="BN1" s="22" t="s">
        <v>63</v>
      </c>
      <c r="BO1" s="22" t="s">
        <v>64</v>
      </c>
      <c r="BP1" s="22" t="s">
        <v>58</v>
      </c>
      <c r="BQ1" s="22" t="s">
        <v>59</v>
      </c>
      <c r="BR1" s="22" t="s">
        <v>60</v>
      </c>
      <c r="BS1" s="22" t="s">
        <v>54</v>
      </c>
      <c r="BT1" s="22" t="s">
        <v>55</v>
      </c>
      <c r="BU1" s="22" t="s">
        <v>56</v>
      </c>
      <c r="BV1" s="22" t="s">
        <v>47</v>
      </c>
      <c r="BW1" s="22" t="s">
        <v>48</v>
      </c>
      <c r="BX1" s="22" t="s">
        <v>49</v>
      </c>
      <c r="BY1" s="22" t="s">
        <v>65</v>
      </c>
      <c r="BZ1" s="22" t="s">
        <v>66</v>
      </c>
      <c r="CA1" s="22" t="s">
        <v>67</v>
      </c>
      <c r="CB1" s="22" t="s">
        <v>68</v>
      </c>
      <c r="CC1" s="22" t="s">
        <v>69</v>
      </c>
      <c r="CD1" s="22" t="s">
        <v>70</v>
      </c>
      <c r="CE1" s="22" t="s">
        <v>71</v>
      </c>
      <c r="CF1" s="22" t="s">
        <v>72</v>
      </c>
      <c r="CG1" s="22" t="s">
        <v>73</v>
      </c>
    </row>
    <row r="2" spans="1:85" s="21" customFormat="1" ht="12.75">
      <c r="A2" s="14" t="s">
        <v>14</v>
      </c>
      <c r="B2" s="17">
        <v>49</v>
      </c>
      <c r="C2" s="17">
        <v>41</v>
      </c>
      <c r="D2" s="17">
        <v>90</v>
      </c>
      <c r="E2" s="21">
        <v>42</v>
      </c>
      <c r="F2" s="21">
        <v>51</v>
      </c>
      <c r="G2" s="21">
        <v>93</v>
      </c>
      <c r="H2" s="14">
        <v>50</v>
      </c>
      <c r="I2" s="14">
        <v>0</v>
      </c>
      <c r="J2" s="14">
        <v>53</v>
      </c>
      <c r="K2" s="14">
        <v>50</v>
      </c>
      <c r="L2" s="14">
        <v>56</v>
      </c>
      <c r="M2" s="14">
        <v>53</v>
      </c>
      <c r="N2" s="14">
        <v>58</v>
      </c>
      <c r="O2" s="14">
        <v>44</v>
      </c>
      <c r="P2" s="14">
        <v>58</v>
      </c>
      <c r="Q2" s="20">
        <v>33</v>
      </c>
      <c r="R2" s="20">
        <v>33</v>
      </c>
      <c r="S2" s="20">
        <v>40</v>
      </c>
      <c r="T2" s="20">
        <v>32</v>
      </c>
      <c r="U2" s="20">
        <v>42</v>
      </c>
      <c r="V2" s="20">
        <v>32</v>
      </c>
      <c r="W2" s="14">
        <v>44</v>
      </c>
      <c r="X2" s="14">
        <v>41</v>
      </c>
      <c r="Y2" s="14">
        <v>44</v>
      </c>
      <c r="Z2" s="14">
        <v>37</v>
      </c>
      <c r="AA2" s="14">
        <v>37</v>
      </c>
      <c r="AB2" s="14">
        <v>37</v>
      </c>
      <c r="AC2" s="14">
        <v>43</v>
      </c>
      <c r="AD2" s="14">
        <v>37</v>
      </c>
      <c r="AE2" s="14">
        <v>43</v>
      </c>
      <c r="AF2" s="14">
        <v>40</v>
      </c>
      <c r="AG2" s="14">
        <v>34</v>
      </c>
      <c r="AH2" s="14">
        <v>40</v>
      </c>
      <c r="AI2" s="14">
        <v>42</v>
      </c>
      <c r="AJ2" s="14">
        <v>40</v>
      </c>
      <c r="AK2" s="14">
        <v>42</v>
      </c>
      <c r="AL2" s="14">
        <v>40</v>
      </c>
      <c r="AM2" s="14">
        <v>39</v>
      </c>
      <c r="AN2" s="14">
        <v>82</v>
      </c>
      <c r="AO2" s="14">
        <v>34</v>
      </c>
      <c r="AP2" s="14">
        <v>51</v>
      </c>
      <c r="AQ2" s="14">
        <v>91</v>
      </c>
      <c r="AR2" s="14">
        <v>47</v>
      </c>
      <c r="AS2" s="14">
        <v>36</v>
      </c>
      <c r="AT2" s="14">
        <v>94</v>
      </c>
      <c r="AU2" s="14">
        <v>53</v>
      </c>
      <c r="AV2" s="14">
        <v>31</v>
      </c>
      <c r="AW2" s="14">
        <v>96</v>
      </c>
      <c r="AX2" s="14">
        <v>43</v>
      </c>
      <c r="AY2" s="14">
        <v>31</v>
      </c>
      <c r="AZ2" s="14">
        <v>75</v>
      </c>
      <c r="BA2" s="14">
        <v>32</v>
      </c>
      <c r="BB2" s="14">
        <v>26</v>
      </c>
      <c r="BC2" s="14">
        <v>51</v>
      </c>
      <c r="BD2" s="14">
        <v>32</v>
      </c>
      <c r="BE2" s="14">
        <v>20</v>
      </c>
      <c r="BF2" s="14">
        <v>32</v>
      </c>
      <c r="BG2" s="14">
        <v>44</v>
      </c>
      <c r="BH2" s="14">
        <v>15</v>
      </c>
      <c r="BI2" s="14">
        <v>44</v>
      </c>
      <c r="BJ2" s="18">
        <v>25</v>
      </c>
      <c r="BK2" s="18">
        <v>17</v>
      </c>
      <c r="BL2" s="18">
        <v>25</v>
      </c>
      <c r="BM2" s="14">
        <v>65</v>
      </c>
      <c r="BN2" s="14">
        <v>25</v>
      </c>
      <c r="BO2" s="14">
        <v>25</v>
      </c>
      <c r="BP2" s="14">
        <v>18</v>
      </c>
      <c r="BQ2" s="14">
        <v>18</v>
      </c>
      <c r="BR2" s="14">
        <v>18</v>
      </c>
      <c r="BS2" s="14">
        <v>23</v>
      </c>
      <c r="BT2" s="64">
        <v>24</v>
      </c>
      <c r="BU2" s="64">
        <v>24</v>
      </c>
      <c r="BV2" s="14">
        <v>15</v>
      </c>
      <c r="BW2" s="64">
        <v>14</v>
      </c>
      <c r="BX2" s="64">
        <v>14</v>
      </c>
      <c r="BY2" s="24"/>
      <c r="BZ2" s="24"/>
      <c r="CA2" s="24"/>
      <c r="CB2" s="24"/>
      <c r="CC2" s="24"/>
      <c r="CD2" s="24"/>
      <c r="CE2" s="24"/>
      <c r="CF2" s="24"/>
      <c r="CG2" s="24"/>
    </row>
    <row r="3" spans="1:85" s="21" customFormat="1" ht="12">
      <c r="A3" s="14" t="s">
        <v>94</v>
      </c>
      <c r="B3" s="14">
        <v>88</v>
      </c>
      <c r="C3" s="141" t="s">
        <v>216</v>
      </c>
      <c r="D3" s="14">
        <v>88</v>
      </c>
      <c r="E3" s="14">
        <v>96</v>
      </c>
      <c r="F3" s="14">
        <v>84</v>
      </c>
      <c r="G3" s="20">
        <v>96</v>
      </c>
      <c r="H3" s="14">
        <v>114</v>
      </c>
      <c r="I3" s="14">
        <v>95</v>
      </c>
      <c r="J3" s="14">
        <v>114</v>
      </c>
      <c r="K3" s="14">
        <v>100</v>
      </c>
      <c r="L3" s="14">
        <v>97</v>
      </c>
      <c r="M3" s="14">
        <v>99</v>
      </c>
      <c r="N3" s="14">
        <v>101</v>
      </c>
      <c r="O3" s="14">
        <v>90</v>
      </c>
      <c r="P3" s="14">
        <v>98</v>
      </c>
      <c r="Q3" s="20">
        <v>99</v>
      </c>
      <c r="R3" s="20">
        <v>88</v>
      </c>
      <c r="S3" s="20">
        <v>289</v>
      </c>
      <c r="T3" s="20">
        <v>91</v>
      </c>
      <c r="U3" s="20">
        <v>98</v>
      </c>
      <c r="V3" s="20">
        <v>287</v>
      </c>
      <c r="W3" s="14">
        <v>93</v>
      </c>
      <c r="X3" s="14">
        <v>178</v>
      </c>
      <c r="Y3" s="14">
        <v>306</v>
      </c>
      <c r="Z3" s="14">
        <v>105</v>
      </c>
      <c r="AA3" s="14">
        <v>90</v>
      </c>
      <c r="AB3" s="14">
        <v>321</v>
      </c>
      <c r="AC3" s="14">
        <v>106</v>
      </c>
      <c r="AD3" s="14">
        <v>100</v>
      </c>
      <c r="AE3" s="14">
        <v>320</v>
      </c>
      <c r="AF3" s="14">
        <v>102</v>
      </c>
      <c r="AG3" s="14">
        <v>89</v>
      </c>
      <c r="AH3" s="14">
        <v>306</v>
      </c>
      <c r="AI3" s="14">
        <v>118</v>
      </c>
      <c r="AJ3" s="14">
        <v>81</v>
      </c>
      <c r="AK3" s="14">
        <v>306</v>
      </c>
      <c r="AL3" s="14">
        <v>87</v>
      </c>
      <c r="AM3" s="14">
        <v>99</v>
      </c>
      <c r="AN3" s="14">
        <v>263</v>
      </c>
      <c r="AO3" s="14">
        <v>98</v>
      </c>
      <c r="AP3" s="14">
        <v>63</v>
      </c>
      <c r="AQ3" s="14">
        <v>247</v>
      </c>
      <c r="AR3" s="14">
        <v>68</v>
      </c>
      <c r="AS3" s="14">
        <v>66</v>
      </c>
      <c r="AT3" s="14">
        <v>204</v>
      </c>
      <c r="AU3" s="14">
        <v>73</v>
      </c>
      <c r="AV3" s="14">
        <v>76</v>
      </c>
      <c r="AW3" s="14">
        <v>229</v>
      </c>
      <c r="AX3" s="14">
        <v>81</v>
      </c>
      <c r="AY3" s="14">
        <v>75</v>
      </c>
      <c r="AZ3" s="14">
        <v>251</v>
      </c>
      <c r="BA3" s="14">
        <v>81</v>
      </c>
      <c r="BB3" s="14">
        <v>65</v>
      </c>
      <c r="BC3" s="14">
        <v>224</v>
      </c>
      <c r="BD3" s="14">
        <v>78</v>
      </c>
      <c r="BE3" s="14">
        <v>50</v>
      </c>
      <c r="BF3" s="14">
        <v>221</v>
      </c>
      <c r="BG3" s="14">
        <v>94</v>
      </c>
      <c r="BH3" s="14">
        <v>85</v>
      </c>
      <c r="BI3" s="14">
        <v>223</v>
      </c>
      <c r="BJ3" s="18">
        <v>66</v>
      </c>
      <c r="BK3" s="18">
        <v>45</v>
      </c>
      <c r="BL3" s="18">
        <v>199</v>
      </c>
      <c r="BM3" s="14">
        <v>50</v>
      </c>
      <c r="BN3" s="14">
        <v>72</v>
      </c>
      <c r="BO3" s="14">
        <v>122</v>
      </c>
      <c r="BP3" s="14">
        <v>79</v>
      </c>
      <c r="BQ3" s="14">
        <v>53</v>
      </c>
      <c r="BR3" s="14">
        <v>132</v>
      </c>
      <c r="BS3" s="14">
        <v>55</v>
      </c>
      <c r="BT3" s="14">
        <v>58</v>
      </c>
      <c r="BU3" s="14">
        <v>113</v>
      </c>
      <c r="BV3" s="14">
        <v>58</v>
      </c>
      <c r="BW3" s="14">
        <v>51</v>
      </c>
      <c r="BX3" s="14">
        <v>114</v>
      </c>
      <c r="BY3" s="14">
        <v>54</v>
      </c>
      <c r="BZ3" s="14">
        <v>43</v>
      </c>
      <c r="CA3" s="14">
        <v>97</v>
      </c>
      <c r="CB3" s="14">
        <v>47</v>
      </c>
      <c r="CC3" s="14">
        <v>40</v>
      </c>
      <c r="CD3" s="14">
        <v>84</v>
      </c>
      <c r="CE3" s="14">
        <v>46</v>
      </c>
      <c r="CF3" s="14">
        <v>44</v>
      </c>
      <c r="CG3" s="14">
        <v>90</v>
      </c>
    </row>
    <row r="4" spans="1:85" s="21" customFormat="1" ht="12">
      <c r="A4" s="14" t="s">
        <v>17</v>
      </c>
      <c r="B4" s="14">
        <v>21</v>
      </c>
      <c r="C4" s="14">
        <v>30</v>
      </c>
      <c r="D4" s="14">
        <v>51</v>
      </c>
      <c r="E4" s="14">
        <v>30</v>
      </c>
      <c r="F4" s="14">
        <v>27</v>
      </c>
      <c r="G4" s="14">
        <v>57</v>
      </c>
      <c r="H4" s="20">
        <v>28</v>
      </c>
      <c r="I4" s="20">
        <v>28</v>
      </c>
      <c r="J4" s="20">
        <v>56</v>
      </c>
      <c r="K4" s="14">
        <v>28</v>
      </c>
      <c r="L4" s="14">
        <v>33</v>
      </c>
      <c r="M4" s="14">
        <v>62</v>
      </c>
      <c r="N4" s="14">
        <v>35</v>
      </c>
      <c r="O4" s="14">
        <v>24</v>
      </c>
      <c r="P4" s="14">
        <v>59</v>
      </c>
      <c r="Q4" s="20">
        <v>24</v>
      </c>
      <c r="R4" s="20">
        <v>32</v>
      </c>
      <c r="S4" s="20">
        <v>56</v>
      </c>
      <c r="T4" s="20">
        <v>32</v>
      </c>
      <c r="U4" s="20">
        <v>24</v>
      </c>
      <c r="V4" s="20">
        <v>56</v>
      </c>
      <c r="W4" s="14">
        <v>26</v>
      </c>
      <c r="X4" s="14">
        <v>97</v>
      </c>
      <c r="Y4" s="14">
        <v>54</v>
      </c>
      <c r="Z4" s="14">
        <v>98</v>
      </c>
      <c r="AA4" s="14">
        <v>168</v>
      </c>
      <c r="AB4" s="14">
        <v>276</v>
      </c>
      <c r="AC4" s="14">
        <v>159</v>
      </c>
      <c r="AD4" s="14">
        <v>102</v>
      </c>
      <c r="AE4" s="14">
        <v>240</v>
      </c>
      <c r="AF4" s="14">
        <v>220</v>
      </c>
      <c r="AG4" s="14">
        <v>31</v>
      </c>
      <c r="AH4" s="14">
        <v>187</v>
      </c>
      <c r="AI4" s="14">
        <v>35</v>
      </c>
      <c r="AJ4" s="14">
        <v>23</v>
      </c>
      <c r="AK4" s="14">
        <v>58</v>
      </c>
      <c r="AL4" s="14">
        <v>24</v>
      </c>
      <c r="AM4" s="14">
        <v>23</v>
      </c>
      <c r="AN4" s="14">
        <v>47</v>
      </c>
      <c r="AO4" s="14">
        <v>24</v>
      </c>
      <c r="AP4" s="14">
        <v>31</v>
      </c>
      <c r="AQ4" s="14">
        <v>43</v>
      </c>
      <c r="AR4" s="14">
        <v>30</v>
      </c>
      <c r="AS4" s="14">
        <v>27</v>
      </c>
      <c r="AT4" s="14">
        <v>36</v>
      </c>
      <c r="AU4" s="14">
        <v>32</v>
      </c>
      <c r="AV4" s="14">
        <v>26</v>
      </c>
      <c r="AW4" s="14">
        <v>59</v>
      </c>
      <c r="AX4" s="14">
        <v>27</v>
      </c>
      <c r="AY4" s="14">
        <v>20</v>
      </c>
      <c r="AZ4" s="14">
        <v>51</v>
      </c>
      <c r="BA4" s="14">
        <v>27</v>
      </c>
      <c r="BB4" s="14">
        <v>20</v>
      </c>
      <c r="BC4" s="14">
        <v>51</v>
      </c>
      <c r="BD4" s="14">
        <v>20</v>
      </c>
      <c r="BE4" s="14">
        <v>23</v>
      </c>
      <c r="BF4" s="14">
        <v>43</v>
      </c>
      <c r="BG4" s="14">
        <v>23</v>
      </c>
      <c r="BH4" s="14">
        <v>11</v>
      </c>
      <c r="BI4" s="14">
        <v>34</v>
      </c>
      <c r="BJ4" s="18">
        <v>11</v>
      </c>
      <c r="BK4" s="18">
        <v>0</v>
      </c>
      <c r="BL4" s="18">
        <v>11</v>
      </c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</row>
    <row r="5" spans="1:85" s="21" customFormat="1" ht="12">
      <c r="A5" s="14" t="s">
        <v>10</v>
      </c>
      <c r="B5" s="138">
        <v>16</v>
      </c>
      <c r="C5" s="17">
        <v>16</v>
      </c>
      <c r="D5" s="17">
        <v>32</v>
      </c>
      <c r="E5" s="21">
        <v>19</v>
      </c>
      <c r="F5" s="21">
        <v>19</v>
      </c>
      <c r="G5" s="21">
        <v>17</v>
      </c>
      <c r="H5" s="14">
        <v>17</v>
      </c>
      <c r="I5" s="14">
        <v>36</v>
      </c>
      <c r="J5" s="14">
        <v>38</v>
      </c>
      <c r="K5" s="14">
        <v>39</v>
      </c>
      <c r="L5" s="14">
        <v>32</v>
      </c>
      <c r="M5" s="14">
        <v>71</v>
      </c>
      <c r="N5" s="14">
        <v>33</v>
      </c>
      <c r="O5" s="14">
        <v>30</v>
      </c>
      <c r="P5" s="14">
        <v>71</v>
      </c>
      <c r="Q5" s="20">
        <v>31</v>
      </c>
      <c r="R5" s="20">
        <v>40</v>
      </c>
      <c r="S5" s="20">
        <v>71</v>
      </c>
      <c r="T5" s="20">
        <v>48</v>
      </c>
      <c r="U5" s="20">
        <v>54</v>
      </c>
      <c r="V5" s="20">
        <v>102</v>
      </c>
      <c r="W5" s="14">
        <v>49</v>
      </c>
      <c r="X5" s="14">
        <v>60</v>
      </c>
      <c r="Y5" s="14">
        <v>106</v>
      </c>
      <c r="Z5" s="14">
        <v>57</v>
      </c>
      <c r="AA5" s="14">
        <v>54</v>
      </c>
      <c r="AB5" s="14">
        <v>114</v>
      </c>
      <c r="AC5" s="14">
        <v>56</v>
      </c>
      <c r="AD5" s="14">
        <v>65</v>
      </c>
      <c r="AE5" s="14">
        <v>121</v>
      </c>
      <c r="AF5" s="14">
        <v>60</v>
      </c>
      <c r="AG5" s="14">
        <v>57</v>
      </c>
      <c r="AH5" s="14">
        <v>117</v>
      </c>
      <c r="AI5" s="14">
        <v>59</v>
      </c>
      <c r="AJ5" s="14">
        <v>52</v>
      </c>
      <c r="AK5" s="14">
        <v>115</v>
      </c>
      <c r="AL5" s="14">
        <v>100</v>
      </c>
      <c r="AM5" s="14">
        <v>84</v>
      </c>
      <c r="AN5" s="14">
        <v>184</v>
      </c>
      <c r="AO5" s="14">
        <v>65</v>
      </c>
      <c r="AP5" s="14">
        <v>50</v>
      </c>
      <c r="AQ5" s="14">
        <v>125</v>
      </c>
      <c r="AR5" s="14">
        <v>58</v>
      </c>
      <c r="AS5" s="14">
        <v>53</v>
      </c>
      <c r="AT5" s="14">
        <v>111</v>
      </c>
      <c r="AU5" s="14">
        <v>56</v>
      </c>
      <c r="AV5" s="14">
        <v>38</v>
      </c>
      <c r="AW5" s="14">
        <v>98</v>
      </c>
      <c r="AX5" s="14">
        <v>60</v>
      </c>
      <c r="AY5" s="14">
        <v>52</v>
      </c>
      <c r="AZ5" s="14">
        <v>112</v>
      </c>
      <c r="BA5" s="14">
        <v>54</v>
      </c>
      <c r="BB5" s="14">
        <v>38</v>
      </c>
      <c r="BC5" s="14">
        <v>111</v>
      </c>
      <c r="BD5" s="14">
        <v>53</v>
      </c>
      <c r="BE5" s="14">
        <v>36</v>
      </c>
      <c r="BF5" s="14">
        <v>126</v>
      </c>
      <c r="BG5" s="14">
        <v>50</v>
      </c>
      <c r="BH5" s="14">
        <v>11</v>
      </c>
      <c r="BI5" s="14">
        <v>43</v>
      </c>
      <c r="BJ5" s="18">
        <v>48</v>
      </c>
      <c r="BK5" s="18">
        <v>14</v>
      </c>
      <c r="BL5" s="18">
        <v>24</v>
      </c>
      <c r="BM5" s="14">
        <v>17</v>
      </c>
      <c r="BN5" s="14">
        <v>10</v>
      </c>
      <c r="BO5" s="14">
        <v>51</v>
      </c>
      <c r="BP5" s="14">
        <v>14</v>
      </c>
      <c r="BQ5" s="14">
        <v>15</v>
      </c>
      <c r="BR5" s="14">
        <v>29</v>
      </c>
      <c r="BS5" s="14">
        <v>15</v>
      </c>
      <c r="BT5" s="14">
        <v>20</v>
      </c>
      <c r="BU5" s="14">
        <v>35</v>
      </c>
      <c r="BV5" s="14">
        <v>26</v>
      </c>
      <c r="BW5" s="14">
        <v>18</v>
      </c>
      <c r="BX5" s="14">
        <v>44</v>
      </c>
      <c r="BY5" s="14">
        <v>20</v>
      </c>
      <c r="BZ5" s="14">
        <v>22</v>
      </c>
      <c r="CA5" s="14">
        <v>42</v>
      </c>
      <c r="CB5" s="14">
        <v>24</v>
      </c>
      <c r="CC5" s="14">
        <v>17</v>
      </c>
      <c r="CD5" s="14">
        <v>41</v>
      </c>
      <c r="CE5" s="14">
        <v>21</v>
      </c>
      <c r="CF5" s="14">
        <v>0</v>
      </c>
      <c r="CG5" s="14">
        <v>17</v>
      </c>
    </row>
    <row r="6" spans="1:85" s="21" customFormat="1" ht="12.75">
      <c r="A6" s="105" t="s">
        <v>232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94">
        <v>0</v>
      </c>
      <c r="X6" s="94">
        <v>0</v>
      </c>
      <c r="Y6" s="94">
        <v>0</v>
      </c>
      <c r="Z6" s="14">
        <v>0</v>
      </c>
      <c r="AA6" s="14">
        <v>17</v>
      </c>
      <c r="AB6" s="14">
        <v>17</v>
      </c>
      <c r="AC6" s="14">
        <v>17</v>
      </c>
      <c r="AD6" s="14">
        <v>11</v>
      </c>
      <c r="AE6" s="14">
        <v>31</v>
      </c>
      <c r="AF6" s="14">
        <v>14</v>
      </c>
      <c r="AG6" s="14">
        <v>4</v>
      </c>
      <c r="AH6" s="14">
        <v>40</v>
      </c>
      <c r="AI6" s="14">
        <v>6</v>
      </c>
      <c r="AJ6" s="14">
        <v>12</v>
      </c>
      <c r="AK6" s="14">
        <v>12</v>
      </c>
      <c r="AL6" s="14">
        <v>12</v>
      </c>
      <c r="AM6" s="14">
        <v>10</v>
      </c>
      <c r="AN6" s="14">
        <v>10</v>
      </c>
      <c r="AO6" s="14">
        <v>21</v>
      </c>
      <c r="AP6" s="14">
        <v>19</v>
      </c>
      <c r="AQ6" s="14">
        <v>21</v>
      </c>
      <c r="AR6" s="14">
        <v>22</v>
      </c>
      <c r="AS6" s="14">
        <v>18</v>
      </c>
      <c r="AT6" s="14">
        <v>40</v>
      </c>
      <c r="AU6" s="20">
        <v>20</v>
      </c>
      <c r="AV6" s="20">
        <v>14</v>
      </c>
      <c r="AW6" s="20">
        <v>34</v>
      </c>
      <c r="AX6" s="14">
        <v>16</v>
      </c>
      <c r="AY6" s="14">
        <v>10</v>
      </c>
      <c r="AZ6" s="14">
        <v>15</v>
      </c>
      <c r="BA6" s="14"/>
      <c r="BB6" s="14"/>
      <c r="BC6" s="14"/>
      <c r="BD6" s="14"/>
      <c r="BE6" s="14"/>
      <c r="BF6" s="14"/>
      <c r="BG6" s="14"/>
      <c r="BH6" s="14"/>
      <c r="BI6" s="14"/>
      <c r="BJ6" s="18"/>
      <c r="BK6" s="18"/>
      <c r="BL6" s="18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</row>
    <row r="7" spans="1:85" s="21" customFormat="1" ht="12">
      <c r="A7" s="14" t="s">
        <v>18</v>
      </c>
      <c r="B7" s="14">
        <v>46</v>
      </c>
      <c r="C7" s="14">
        <v>8</v>
      </c>
      <c r="D7" s="14">
        <v>73</v>
      </c>
      <c r="E7" s="14">
        <v>42</v>
      </c>
      <c r="F7" s="14">
        <v>43</v>
      </c>
      <c r="G7" s="14">
        <v>143</v>
      </c>
      <c r="H7" s="14">
        <v>50</v>
      </c>
      <c r="I7" s="14">
        <v>41</v>
      </c>
      <c r="J7" s="14">
        <v>84</v>
      </c>
      <c r="K7" s="14">
        <v>43</v>
      </c>
      <c r="L7" s="14">
        <v>38</v>
      </c>
      <c r="M7" s="14">
        <v>87</v>
      </c>
      <c r="N7" s="14">
        <v>47</v>
      </c>
      <c r="O7" s="14">
        <v>58</v>
      </c>
      <c r="P7" s="14">
        <v>105</v>
      </c>
      <c r="Q7" s="20">
        <v>75</v>
      </c>
      <c r="R7" s="20">
        <v>38</v>
      </c>
      <c r="S7" s="20">
        <v>113</v>
      </c>
      <c r="T7" s="20">
        <v>41</v>
      </c>
      <c r="U7" s="20">
        <v>39</v>
      </c>
      <c r="V7" s="20">
        <v>79</v>
      </c>
      <c r="W7" s="14">
        <v>43</v>
      </c>
      <c r="X7" s="14">
        <v>41</v>
      </c>
      <c r="Y7" s="14">
        <v>84</v>
      </c>
      <c r="Z7" s="14">
        <v>52</v>
      </c>
      <c r="AA7" s="14">
        <v>31</v>
      </c>
      <c r="AB7" s="14">
        <v>121</v>
      </c>
      <c r="AC7" s="14">
        <v>53</v>
      </c>
      <c r="AD7" s="14">
        <v>36</v>
      </c>
      <c r="AE7" s="14">
        <v>124</v>
      </c>
      <c r="AF7" s="14">
        <v>32</v>
      </c>
      <c r="AG7" s="14">
        <v>38</v>
      </c>
      <c r="AH7" s="14">
        <v>174</v>
      </c>
      <c r="AI7" s="14">
        <v>37</v>
      </c>
      <c r="AJ7" s="14">
        <v>23</v>
      </c>
      <c r="AK7" s="14">
        <v>181</v>
      </c>
      <c r="AL7" s="14">
        <v>49</v>
      </c>
      <c r="AM7" s="14">
        <v>36</v>
      </c>
      <c r="AN7" s="14">
        <v>186</v>
      </c>
      <c r="AO7" s="14">
        <v>60</v>
      </c>
      <c r="AP7" s="14">
        <v>52</v>
      </c>
      <c r="AQ7" s="14">
        <v>193</v>
      </c>
      <c r="AR7" s="14">
        <v>57</v>
      </c>
      <c r="AS7" s="14">
        <v>21</v>
      </c>
      <c r="AT7" s="14">
        <v>162</v>
      </c>
      <c r="AU7" s="14">
        <v>43</v>
      </c>
      <c r="AV7" s="14">
        <v>35</v>
      </c>
      <c r="AW7" s="14">
        <v>108</v>
      </c>
      <c r="AX7" s="14">
        <v>29</v>
      </c>
      <c r="AY7" s="14">
        <v>0</v>
      </c>
      <c r="AZ7" s="14">
        <v>67</v>
      </c>
      <c r="BA7" s="14">
        <v>40</v>
      </c>
      <c r="BB7" s="14">
        <v>26</v>
      </c>
      <c r="BC7" s="14">
        <v>106</v>
      </c>
      <c r="BD7" s="14">
        <v>38</v>
      </c>
      <c r="BE7" s="14">
        <v>21</v>
      </c>
      <c r="BF7" s="14">
        <v>121</v>
      </c>
      <c r="BG7" s="14">
        <v>42</v>
      </c>
      <c r="BH7" s="14">
        <v>23</v>
      </c>
      <c r="BI7" s="14">
        <v>111</v>
      </c>
      <c r="BJ7" s="18">
        <v>35</v>
      </c>
      <c r="BK7" s="18">
        <v>13</v>
      </c>
      <c r="BL7" s="18">
        <v>39</v>
      </c>
      <c r="BM7" s="14">
        <v>21</v>
      </c>
      <c r="BN7" s="14">
        <v>18</v>
      </c>
      <c r="BO7" s="14">
        <v>69</v>
      </c>
      <c r="BP7" s="14">
        <v>18</v>
      </c>
      <c r="BQ7" s="14">
        <v>0</v>
      </c>
      <c r="BR7" s="14">
        <v>43</v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</row>
    <row r="8" spans="1:85" s="21" customFormat="1" ht="12.75">
      <c r="A8" s="14" t="s">
        <v>116</v>
      </c>
      <c r="B8" s="14">
        <v>40</v>
      </c>
      <c r="C8" s="14">
        <v>34</v>
      </c>
      <c r="D8" s="14">
        <v>40</v>
      </c>
      <c r="E8" s="34">
        <v>44</v>
      </c>
      <c r="F8" s="14">
        <v>43</v>
      </c>
      <c r="G8" s="14">
        <v>45</v>
      </c>
      <c r="H8" s="14">
        <v>39</v>
      </c>
      <c r="I8" s="14">
        <v>39</v>
      </c>
      <c r="J8" s="14">
        <v>37</v>
      </c>
      <c r="K8" s="14">
        <v>39</v>
      </c>
      <c r="L8" s="14">
        <v>37</v>
      </c>
      <c r="M8" s="14">
        <v>38</v>
      </c>
      <c r="N8" s="14">
        <v>39</v>
      </c>
      <c r="O8" s="14">
        <v>30</v>
      </c>
      <c r="P8" s="14">
        <v>39</v>
      </c>
      <c r="Q8" s="20">
        <v>32</v>
      </c>
      <c r="R8" s="20">
        <v>36</v>
      </c>
      <c r="S8" s="20">
        <v>36</v>
      </c>
      <c r="T8" s="20">
        <v>35</v>
      </c>
      <c r="U8" s="20">
        <v>30</v>
      </c>
      <c r="V8" s="20">
        <v>31</v>
      </c>
      <c r="W8" s="14">
        <v>25</v>
      </c>
      <c r="X8" s="14">
        <v>25</v>
      </c>
      <c r="Y8" s="14">
        <v>25</v>
      </c>
      <c r="Z8" s="14">
        <v>32</v>
      </c>
      <c r="AA8" s="14">
        <v>28</v>
      </c>
      <c r="AB8" s="14">
        <v>28</v>
      </c>
      <c r="AC8" s="14">
        <v>30</v>
      </c>
      <c r="AD8" s="14">
        <v>29</v>
      </c>
      <c r="AE8" s="14">
        <v>29</v>
      </c>
      <c r="AF8" s="14">
        <v>32</v>
      </c>
      <c r="AG8" s="14">
        <v>29</v>
      </c>
      <c r="AH8" s="14">
        <v>32</v>
      </c>
      <c r="AI8" s="14">
        <v>32</v>
      </c>
      <c r="AJ8" s="14">
        <v>32</v>
      </c>
      <c r="AK8" s="14">
        <v>32</v>
      </c>
      <c r="AL8" s="14">
        <v>32</v>
      </c>
      <c r="AM8" s="14">
        <v>32</v>
      </c>
      <c r="AN8" s="14">
        <v>32</v>
      </c>
      <c r="AO8" s="14">
        <v>32</v>
      </c>
      <c r="AP8" s="14">
        <v>29</v>
      </c>
      <c r="AQ8" s="14">
        <v>31</v>
      </c>
      <c r="AR8" s="14">
        <v>27</v>
      </c>
      <c r="AS8" s="14">
        <v>27</v>
      </c>
      <c r="AT8" s="14">
        <v>27</v>
      </c>
      <c r="AU8" s="14">
        <v>26</v>
      </c>
      <c r="AV8" s="14">
        <v>25</v>
      </c>
      <c r="AW8" s="14">
        <v>25</v>
      </c>
      <c r="AX8" s="14">
        <v>42</v>
      </c>
      <c r="AY8" s="14">
        <v>37</v>
      </c>
      <c r="AZ8" s="14">
        <v>42</v>
      </c>
      <c r="BA8" s="14">
        <v>46</v>
      </c>
      <c r="BB8" s="14">
        <v>40</v>
      </c>
      <c r="BC8" s="18">
        <v>46</v>
      </c>
      <c r="BD8" s="14">
        <v>45</v>
      </c>
      <c r="BE8" s="14">
        <v>40</v>
      </c>
      <c r="BF8" s="14">
        <v>45</v>
      </c>
      <c r="BG8" s="14"/>
      <c r="BH8" s="14"/>
      <c r="BI8" s="14"/>
      <c r="BJ8" s="18"/>
      <c r="BK8" s="18"/>
      <c r="BL8" s="18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</row>
    <row r="9" spans="1:85" s="5" customFormat="1" ht="12.75">
      <c r="A9" s="34" t="s">
        <v>11</v>
      </c>
      <c r="B9" s="137">
        <v>260</v>
      </c>
      <c r="C9" s="137">
        <v>219</v>
      </c>
      <c r="D9" s="137">
        <v>374</v>
      </c>
      <c r="E9" s="5">
        <f>SUM(E2:E8)</f>
        <v>273</v>
      </c>
      <c r="F9" s="34">
        <f>SUM(F2:F8)</f>
        <v>267</v>
      </c>
      <c r="G9" s="34">
        <f>SUM(G2:G8)</f>
        <v>451</v>
      </c>
      <c r="H9" s="34">
        <f aca="true" t="shared" si="0" ref="H9:M9">SUM(H2:H8)</f>
        <v>298</v>
      </c>
      <c r="I9" s="34">
        <f t="shared" si="0"/>
        <v>239</v>
      </c>
      <c r="J9" s="34">
        <f t="shared" si="0"/>
        <v>382</v>
      </c>
      <c r="K9" s="34">
        <f t="shared" si="0"/>
        <v>299</v>
      </c>
      <c r="L9" s="34">
        <f t="shared" si="0"/>
        <v>293</v>
      </c>
      <c r="M9" s="34">
        <f t="shared" si="0"/>
        <v>410</v>
      </c>
      <c r="N9" s="34">
        <f aca="true" t="shared" si="1" ref="N9:S9">SUM(N2:N8)</f>
        <v>313</v>
      </c>
      <c r="O9" s="34">
        <f t="shared" si="1"/>
        <v>276</v>
      </c>
      <c r="P9" s="34">
        <f t="shared" si="1"/>
        <v>430</v>
      </c>
      <c r="Q9" s="77">
        <f t="shared" si="1"/>
        <v>294</v>
      </c>
      <c r="R9" s="77">
        <f t="shared" si="1"/>
        <v>267</v>
      </c>
      <c r="S9" s="77">
        <f t="shared" si="1"/>
        <v>605</v>
      </c>
      <c r="T9" s="77">
        <f aca="true" t="shared" si="2" ref="T9:Z9">SUM(T2:T8)</f>
        <v>279</v>
      </c>
      <c r="U9" s="77">
        <f t="shared" si="2"/>
        <v>287</v>
      </c>
      <c r="V9" s="77">
        <f t="shared" si="2"/>
        <v>587</v>
      </c>
      <c r="W9" s="36">
        <f t="shared" si="2"/>
        <v>280</v>
      </c>
      <c r="X9" s="36">
        <f t="shared" si="2"/>
        <v>442</v>
      </c>
      <c r="Y9" s="36">
        <f t="shared" si="2"/>
        <v>619</v>
      </c>
      <c r="Z9" s="36">
        <f t="shared" si="2"/>
        <v>381</v>
      </c>
      <c r="AA9" s="36">
        <f aca="true" t="shared" si="3" ref="AA9:AH9">SUM(AA2:AA8)</f>
        <v>425</v>
      </c>
      <c r="AB9" s="36">
        <f t="shared" si="3"/>
        <v>914</v>
      </c>
      <c r="AC9" s="36">
        <f t="shared" si="3"/>
        <v>464</v>
      </c>
      <c r="AD9" s="36">
        <f t="shared" si="3"/>
        <v>380</v>
      </c>
      <c r="AE9" s="36">
        <f t="shared" si="3"/>
        <v>908</v>
      </c>
      <c r="AF9" s="36">
        <f t="shared" si="3"/>
        <v>500</v>
      </c>
      <c r="AG9" s="36">
        <f t="shared" si="3"/>
        <v>282</v>
      </c>
      <c r="AH9" s="36">
        <f t="shared" si="3"/>
        <v>896</v>
      </c>
      <c r="AI9" s="25">
        <f aca="true" t="shared" si="4" ref="AI9:AZ9">SUM(AI2:AI8)</f>
        <v>329</v>
      </c>
      <c r="AJ9" s="25">
        <f t="shared" si="4"/>
        <v>263</v>
      </c>
      <c r="AK9" s="25">
        <f t="shared" si="4"/>
        <v>746</v>
      </c>
      <c r="AL9" s="4">
        <f t="shared" si="4"/>
        <v>344</v>
      </c>
      <c r="AM9" s="4">
        <f t="shared" si="4"/>
        <v>323</v>
      </c>
      <c r="AN9" s="4">
        <f t="shared" si="4"/>
        <v>804</v>
      </c>
      <c r="AO9" s="4">
        <f t="shared" si="4"/>
        <v>334</v>
      </c>
      <c r="AP9" s="4">
        <f t="shared" si="4"/>
        <v>295</v>
      </c>
      <c r="AQ9" s="4">
        <f t="shared" si="4"/>
        <v>751</v>
      </c>
      <c r="AR9" s="4">
        <f t="shared" si="4"/>
        <v>309</v>
      </c>
      <c r="AS9" s="4">
        <f t="shared" si="4"/>
        <v>248</v>
      </c>
      <c r="AT9" s="4">
        <f t="shared" si="4"/>
        <v>674</v>
      </c>
      <c r="AU9" s="4">
        <f t="shared" si="4"/>
        <v>303</v>
      </c>
      <c r="AV9" s="4">
        <f t="shared" si="4"/>
        <v>245</v>
      </c>
      <c r="AW9" s="4">
        <f t="shared" si="4"/>
        <v>649</v>
      </c>
      <c r="AX9" s="4">
        <f t="shared" si="4"/>
        <v>298</v>
      </c>
      <c r="AY9" s="4">
        <f t="shared" si="4"/>
        <v>225</v>
      </c>
      <c r="AZ9" s="4">
        <f t="shared" si="4"/>
        <v>613</v>
      </c>
      <c r="BA9" s="4">
        <f aca="true" t="shared" si="5" ref="BA9:BF9">SUM(BA2:BA8)</f>
        <v>280</v>
      </c>
      <c r="BB9" s="4">
        <f t="shared" si="5"/>
        <v>215</v>
      </c>
      <c r="BC9" s="4">
        <f t="shared" si="5"/>
        <v>589</v>
      </c>
      <c r="BD9" s="4">
        <f t="shared" si="5"/>
        <v>266</v>
      </c>
      <c r="BE9" s="4">
        <f t="shared" si="5"/>
        <v>190</v>
      </c>
      <c r="BF9" s="4">
        <f t="shared" si="5"/>
        <v>588</v>
      </c>
      <c r="BG9" s="4">
        <f aca="true" t="shared" si="6" ref="BG9:BX9">SUM(BG2:BG7)</f>
        <v>253</v>
      </c>
      <c r="BH9" s="4">
        <f t="shared" si="6"/>
        <v>145</v>
      </c>
      <c r="BI9" s="4">
        <f t="shared" si="6"/>
        <v>455</v>
      </c>
      <c r="BJ9" s="4">
        <f t="shared" si="6"/>
        <v>185</v>
      </c>
      <c r="BK9" s="4">
        <f t="shared" si="6"/>
        <v>89</v>
      </c>
      <c r="BL9" s="4">
        <f t="shared" si="6"/>
        <v>298</v>
      </c>
      <c r="BM9" s="4">
        <f t="shared" si="6"/>
        <v>153</v>
      </c>
      <c r="BN9" s="4">
        <f t="shared" si="6"/>
        <v>125</v>
      </c>
      <c r="BO9" s="4">
        <f t="shared" si="6"/>
        <v>267</v>
      </c>
      <c r="BP9" s="4">
        <f t="shared" si="6"/>
        <v>129</v>
      </c>
      <c r="BQ9" s="4">
        <f t="shared" si="6"/>
        <v>86</v>
      </c>
      <c r="BR9" s="4">
        <f t="shared" si="6"/>
        <v>222</v>
      </c>
      <c r="BS9" s="4">
        <f t="shared" si="6"/>
        <v>93</v>
      </c>
      <c r="BT9" s="4">
        <f t="shared" si="6"/>
        <v>102</v>
      </c>
      <c r="BU9" s="4">
        <f t="shared" si="6"/>
        <v>172</v>
      </c>
      <c r="BV9" s="4">
        <f t="shared" si="6"/>
        <v>99</v>
      </c>
      <c r="BW9" s="4">
        <f t="shared" si="6"/>
        <v>83</v>
      </c>
      <c r="BX9" s="4">
        <f t="shared" si="6"/>
        <v>172</v>
      </c>
      <c r="BY9" s="4">
        <f aca="true" t="shared" si="7" ref="BY9:CG9">BY3+BY5</f>
        <v>74</v>
      </c>
      <c r="BZ9" s="4">
        <f t="shared" si="7"/>
        <v>65</v>
      </c>
      <c r="CA9" s="4">
        <f t="shared" si="7"/>
        <v>139</v>
      </c>
      <c r="CB9" s="4">
        <f t="shared" si="7"/>
        <v>71</v>
      </c>
      <c r="CC9" s="4">
        <f t="shared" si="7"/>
        <v>57</v>
      </c>
      <c r="CD9" s="4">
        <f t="shared" si="7"/>
        <v>125</v>
      </c>
      <c r="CE9" s="4">
        <f t="shared" si="7"/>
        <v>67</v>
      </c>
      <c r="CF9" s="4">
        <f t="shared" si="7"/>
        <v>44</v>
      </c>
      <c r="CG9" s="4">
        <f t="shared" si="7"/>
        <v>107</v>
      </c>
    </row>
  </sheetData>
  <sheetProtection/>
  <printOptions gridLines="1"/>
  <pageMargins left="0" right="0" top="0.75" bottom="0.75" header="0.51" footer="0.5"/>
  <pageSetup fitToWidth="0" fitToHeight="1" horizontalDpi="600" verticalDpi="600" orientation="landscape" r:id="rId1"/>
  <headerFooter alignWithMargins="0">
    <oddFooter xml:space="preserve">&amp;L&amp;8&amp;D &amp;F &amp;A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Q7"/>
  <sheetViews>
    <sheetView zoomScalePageLayoutView="0" workbookViewId="0" topLeftCell="A1">
      <selection activeCell="Q10" sqref="Q10"/>
    </sheetView>
  </sheetViews>
  <sheetFormatPr defaultColWidth="8.8515625" defaultRowHeight="12.75"/>
  <cols>
    <col min="1" max="1" width="36.7109375" style="0" customWidth="1"/>
    <col min="2" max="28" width="11.421875" style="0" customWidth="1"/>
    <col min="29" max="29" width="14.140625" style="0" customWidth="1"/>
    <col min="30" max="30" width="12.8515625" style="0" bestFit="1" customWidth="1"/>
    <col min="31" max="31" width="13.421875" style="0" bestFit="1" customWidth="1"/>
    <col min="32" max="32" width="3.28125" style="0" customWidth="1"/>
    <col min="33" max="33" width="12.8515625" style="0" customWidth="1"/>
    <col min="34" max="34" width="12.28125" style="0" customWidth="1"/>
    <col min="35" max="35" width="12.8515625" style="0" customWidth="1"/>
    <col min="36" max="36" width="3.421875" style="0" customWidth="1"/>
    <col min="37" max="37" width="12.8515625" style="0" customWidth="1"/>
    <col min="38" max="38" width="12.28125" style="0" customWidth="1"/>
    <col min="39" max="39" width="13.28125" style="0" customWidth="1"/>
    <col min="40" max="40" width="4.140625" style="0" customWidth="1"/>
    <col min="41" max="41" width="12.8515625" style="0" customWidth="1"/>
    <col min="42" max="42" width="12.28125" style="0" customWidth="1"/>
    <col min="43" max="43" width="12.8515625" style="0" customWidth="1"/>
  </cols>
  <sheetData>
    <row r="1" spans="1:43" ht="39" customHeight="1">
      <c r="A1" s="9" t="s">
        <v>120</v>
      </c>
      <c r="B1" s="15" t="s">
        <v>100</v>
      </c>
      <c r="C1" s="15" t="s">
        <v>101</v>
      </c>
      <c r="D1" s="15" t="s">
        <v>102</v>
      </c>
      <c r="E1" s="15" t="s">
        <v>97</v>
      </c>
      <c r="F1" s="15" t="s">
        <v>98</v>
      </c>
      <c r="G1" s="15" t="s">
        <v>99</v>
      </c>
      <c r="H1" s="15" t="s">
        <v>91</v>
      </c>
      <c r="I1" s="15" t="s">
        <v>92</v>
      </c>
      <c r="J1" s="15" t="s">
        <v>93</v>
      </c>
      <c r="K1" s="15" t="s">
        <v>87</v>
      </c>
      <c r="L1" s="15" t="s">
        <v>88</v>
      </c>
      <c r="M1" s="15" t="s">
        <v>89</v>
      </c>
      <c r="N1" s="9" t="s">
        <v>78</v>
      </c>
      <c r="O1" s="9" t="s">
        <v>79</v>
      </c>
      <c r="P1" s="9" t="s">
        <v>80</v>
      </c>
      <c r="Q1" s="9" t="s">
        <v>74</v>
      </c>
      <c r="R1" s="9" t="s">
        <v>75</v>
      </c>
      <c r="S1" s="9" t="s">
        <v>76</v>
      </c>
      <c r="T1" s="9" t="s">
        <v>62</v>
      </c>
      <c r="U1" s="9" t="s">
        <v>63</v>
      </c>
      <c r="V1" s="9" t="s">
        <v>64</v>
      </c>
      <c r="W1" s="9" t="s">
        <v>58</v>
      </c>
      <c r="X1" s="9" t="s">
        <v>59</v>
      </c>
      <c r="Y1" s="9" t="s">
        <v>60</v>
      </c>
      <c r="Z1" s="9" t="s">
        <v>54</v>
      </c>
      <c r="AA1" s="9" t="s">
        <v>55</v>
      </c>
      <c r="AB1" s="9" t="s">
        <v>56</v>
      </c>
      <c r="AC1" s="3" t="s">
        <v>47</v>
      </c>
      <c r="AD1" s="3" t="s">
        <v>48</v>
      </c>
      <c r="AE1" s="3" t="s">
        <v>49</v>
      </c>
      <c r="AF1" s="3"/>
      <c r="AG1" s="3" t="s">
        <v>1</v>
      </c>
      <c r="AH1" s="3" t="s">
        <v>2</v>
      </c>
      <c r="AI1" s="3" t="s">
        <v>3</v>
      </c>
      <c r="AJ1" s="3"/>
      <c r="AK1" s="3" t="s">
        <v>4</v>
      </c>
      <c r="AL1" s="3" t="s">
        <v>5</v>
      </c>
      <c r="AM1" s="3" t="s">
        <v>6</v>
      </c>
      <c r="AN1" s="3"/>
      <c r="AO1" s="3" t="s">
        <v>7</v>
      </c>
      <c r="AP1" s="3" t="s">
        <v>8</v>
      </c>
      <c r="AQ1" s="3" t="s">
        <v>9</v>
      </c>
    </row>
    <row r="2" spans="1:43" ht="12" hidden="1">
      <c r="A2" s="6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 t="s">
        <v>50</v>
      </c>
      <c r="X2" s="7" t="s">
        <v>50</v>
      </c>
      <c r="Y2" s="7" t="s">
        <v>50</v>
      </c>
      <c r="Z2" s="7" t="s">
        <v>50</v>
      </c>
      <c r="AA2" s="7" t="s">
        <v>50</v>
      </c>
      <c r="AB2" s="7" t="s">
        <v>50</v>
      </c>
      <c r="AC2" s="8">
        <v>24</v>
      </c>
      <c r="AD2" s="8">
        <v>14</v>
      </c>
      <c r="AE2" s="8">
        <v>24</v>
      </c>
      <c r="AF2" s="6"/>
      <c r="AG2" s="1">
        <v>26</v>
      </c>
      <c r="AH2" s="1">
        <v>12</v>
      </c>
      <c r="AI2" s="1">
        <v>27</v>
      </c>
      <c r="AJ2" s="1"/>
      <c r="AK2" s="1">
        <v>24</v>
      </c>
      <c r="AL2" s="1">
        <v>15</v>
      </c>
      <c r="AM2" s="1">
        <v>17</v>
      </c>
      <c r="AN2" s="1"/>
      <c r="AO2" s="1">
        <v>26</v>
      </c>
      <c r="AP2" s="1">
        <v>22</v>
      </c>
      <c r="AQ2" s="1">
        <v>28</v>
      </c>
    </row>
    <row r="3" spans="1:43" ht="12">
      <c r="A3" s="1" t="s">
        <v>107</v>
      </c>
      <c r="B3" s="1">
        <v>44</v>
      </c>
      <c r="C3" s="1">
        <v>28</v>
      </c>
      <c r="D3" s="1">
        <v>46</v>
      </c>
      <c r="E3" s="1">
        <v>38</v>
      </c>
      <c r="F3" s="1">
        <v>32</v>
      </c>
      <c r="G3" s="1">
        <v>38</v>
      </c>
      <c r="H3" s="1">
        <v>53</v>
      </c>
      <c r="I3" s="1">
        <v>39</v>
      </c>
      <c r="J3" s="1">
        <v>54</v>
      </c>
      <c r="K3" s="1">
        <v>45</v>
      </c>
      <c r="L3" s="1">
        <v>28</v>
      </c>
      <c r="M3" s="1">
        <v>45</v>
      </c>
      <c r="N3" s="1">
        <v>43</v>
      </c>
      <c r="O3" s="1">
        <v>26</v>
      </c>
      <c r="P3" s="1">
        <v>43</v>
      </c>
      <c r="Q3" s="1">
        <v>44</v>
      </c>
      <c r="R3" s="1">
        <v>31</v>
      </c>
      <c r="S3" s="1">
        <v>44</v>
      </c>
      <c r="T3" s="1">
        <v>36</v>
      </c>
      <c r="U3" s="1">
        <v>17</v>
      </c>
      <c r="V3" s="1">
        <v>36</v>
      </c>
      <c r="W3" s="1">
        <v>41</v>
      </c>
      <c r="X3" s="1">
        <v>25</v>
      </c>
      <c r="Y3" s="1">
        <v>41</v>
      </c>
      <c r="Z3" s="1">
        <v>41</v>
      </c>
      <c r="AA3" s="1">
        <v>31</v>
      </c>
      <c r="AB3" s="1">
        <v>41</v>
      </c>
      <c r="AC3" s="1">
        <v>34</v>
      </c>
      <c r="AD3" s="1">
        <v>23</v>
      </c>
      <c r="AE3" s="1">
        <v>34</v>
      </c>
      <c r="AF3" s="1"/>
      <c r="AG3" s="1">
        <v>40</v>
      </c>
      <c r="AH3" s="1">
        <v>32</v>
      </c>
      <c r="AI3" s="1">
        <v>40</v>
      </c>
      <c r="AJ3" s="1"/>
      <c r="AK3" s="1">
        <v>40</v>
      </c>
      <c r="AL3" s="1">
        <v>31</v>
      </c>
      <c r="AM3" s="1">
        <v>41</v>
      </c>
      <c r="AN3" s="1"/>
      <c r="AO3" s="1">
        <v>38</v>
      </c>
      <c r="AP3" s="1">
        <v>28</v>
      </c>
      <c r="AQ3" s="1">
        <v>40</v>
      </c>
    </row>
    <row r="4" spans="1:43" ht="12" hidden="1">
      <c r="A4" s="1" t="s">
        <v>52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7" t="s">
        <v>50</v>
      </c>
      <c r="X4" s="7" t="s">
        <v>50</v>
      </c>
      <c r="Y4" s="7" t="s">
        <v>50</v>
      </c>
      <c r="Z4" s="7" t="s">
        <v>50</v>
      </c>
      <c r="AA4" s="7" t="s">
        <v>50</v>
      </c>
      <c r="AB4" s="7" t="s">
        <v>50</v>
      </c>
      <c r="AC4" s="7" t="s">
        <v>50</v>
      </c>
      <c r="AD4" s="1"/>
      <c r="AE4" s="1"/>
      <c r="AF4" s="1"/>
      <c r="AG4" s="1" t="s">
        <v>0</v>
      </c>
      <c r="AH4" s="1" t="s">
        <v>0</v>
      </c>
      <c r="AI4" s="1" t="s">
        <v>0</v>
      </c>
      <c r="AJ4" s="1"/>
      <c r="AK4" s="1">
        <v>23</v>
      </c>
      <c r="AL4" s="1">
        <v>22</v>
      </c>
      <c r="AM4" s="1">
        <v>23</v>
      </c>
      <c r="AN4" s="1"/>
      <c r="AO4" s="1">
        <v>38</v>
      </c>
      <c r="AP4" s="1">
        <v>34</v>
      </c>
      <c r="AQ4" s="1">
        <v>38</v>
      </c>
    </row>
    <row r="5" spans="1:43" ht="12" hidden="1">
      <c r="A5" s="1" t="s">
        <v>46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 t="s">
        <v>50</v>
      </c>
      <c r="X5" s="7" t="s">
        <v>50</v>
      </c>
      <c r="Y5" s="7" t="s">
        <v>50</v>
      </c>
      <c r="Z5" s="7" t="s">
        <v>50</v>
      </c>
      <c r="AA5" s="7" t="s">
        <v>50</v>
      </c>
      <c r="AB5" s="7" t="s">
        <v>50</v>
      </c>
      <c r="AC5" s="1">
        <v>27</v>
      </c>
      <c r="AD5" s="1">
        <v>22</v>
      </c>
      <c r="AE5" s="1">
        <v>27</v>
      </c>
      <c r="AF5" s="1"/>
      <c r="AG5" s="1">
        <v>52</v>
      </c>
      <c r="AH5" s="1">
        <v>14</v>
      </c>
      <c r="AI5" s="1">
        <v>55</v>
      </c>
      <c r="AJ5" s="1"/>
      <c r="AK5" s="1">
        <v>53</v>
      </c>
      <c r="AL5" s="1">
        <v>50</v>
      </c>
      <c r="AM5" s="1">
        <v>40</v>
      </c>
      <c r="AN5" s="1"/>
      <c r="AO5" s="1">
        <v>53</v>
      </c>
      <c r="AP5" s="1">
        <v>45</v>
      </c>
      <c r="AQ5" s="1">
        <v>62</v>
      </c>
    </row>
    <row r="6" spans="1:43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2.75">
      <c r="A7" s="2" t="s">
        <v>19</v>
      </c>
      <c r="B7" s="2">
        <v>44</v>
      </c>
      <c r="C7" s="2">
        <v>28</v>
      </c>
      <c r="D7" s="2">
        <v>46</v>
      </c>
      <c r="E7" s="2">
        <v>38</v>
      </c>
      <c r="F7" s="2">
        <v>32</v>
      </c>
      <c r="G7" s="2">
        <v>38</v>
      </c>
      <c r="H7" s="2">
        <f aca="true" t="shared" si="0" ref="H7:M7">SUM(H3:H6)</f>
        <v>53</v>
      </c>
      <c r="I7" s="2">
        <f t="shared" si="0"/>
        <v>39</v>
      </c>
      <c r="J7" s="2">
        <f t="shared" si="0"/>
        <v>54</v>
      </c>
      <c r="K7" s="2">
        <f t="shared" si="0"/>
        <v>45</v>
      </c>
      <c r="L7" s="2">
        <f t="shared" si="0"/>
        <v>28</v>
      </c>
      <c r="M7" s="2">
        <f t="shared" si="0"/>
        <v>45</v>
      </c>
      <c r="N7" s="2">
        <v>43</v>
      </c>
      <c r="O7" s="2">
        <v>26</v>
      </c>
      <c r="P7" s="2">
        <v>43</v>
      </c>
      <c r="Q7" s="2">
        <f>SUM(Q2:Q5)</f>
        <v>44</v>
      </c>
      <c r="R7" s="2">
        <f>SUM(R2:R5)</f>
        <v>31</v>
      </c>
      <c r="S7" s="2">
        <f>SUM(S2:S5)</f>
        <v>44</v>
      </c>
      <c r="T7" s="2">
        <f aca="true" t="shared" si="1" ref="T7:Y7">SUM(T2:T5)</f>
        <v>36</v>
      </c>
      <c r="U7" s="2">
        <f t="shared" si="1"/>
        <v>17</v>
      </c>
      <c r="V7" s="2">
        <f t="shared" si="1"/>
        <v>36</v>
      </c>
      <c r="W7" s="2">
        <f t="shared" si="1"/>
        <v>41</v>
      </c>
      <c r="X7" s="2">
        <f t="shared" si="1"/>
        <v>25</v>
      </c>
      <c r="Y7" s="2">
        <f t="shared" si="1"/>
        <v>41</v>
      </c>
      <c r="Z7" s="2">
        <f aca="true" t="shared" si="2" ref="Z7:AE7">SUM(Z2:Z5)</f>
        <v>41</v>
      </c>
      <c r="AA7" s="2">
        <f t="shared" si="2"/>
        <v>31</v>
      </c>
      <c r="AB7" s="2">
        <f t="shared" si="2"/>
        <v>41</v>
      </c>
      <c r="AC7" s="2">
        <f t="shared" si="2"/>
        <v>85</v>
      </c>
      <c r="AD7" s="2">
        <f t="shared" si="2"/>
        <v>59</v>
      </c>
      <c r="AE7" s="2">
        <f t="shared" si="2"/>
        <v>85</v>
      </c>
      <c r="AF7" s="2"/>
      <c r="AG7" s="2">
        <f>SUM(AG2:AG5)</f>
        <v>118</v>
      </c>
      <c r="AH7" s="2">
        <f aca="true" t="shared" si="3" ref="AH7:AM7">SUM(AH2:AH5)</f>
        <v>58</v>
      </c>
      <c r="AI7" s="2">
        <f t="shared" si="3"/>
        <v>122</v>
      </c>
      <c r="AJ7" s="2"/>
      <c r="AK7" s="2">
        <f t="shared" si="3"/>
        <v>140</v>
      </c>
      <c r="AL7" s="2">
        <f t="shared" si="3"/>
        <v>118</v>
      </c>
      <c r="AM7" s="2">
        <f t="shared" si="3"/>
        <v>121</v>
      </c>
      <c r="AN7" s="2"/>
      <c r="AO7" s="2">
        <f>SUM(AO2:AO5)</f>
        <v>155</v>
      </c>
      <c r="AP7" s="2">
        <f>SUM(AP2:AP5)</f>
        <v>129</v>
      </c>
      <c r="AQ7" s="2">
        <f>SUM(AQ2:AQ5)</f>
        <v>168</v>
      </c>
    </row>
  </sheetData>
  <sheetProtection/>
  <printOptions gridLines="1"/>
  <pageMargins left="0" right="0" top="0.75" bottom="0.75" header="0.5" footer="0.5"/>
  <pageSetup fitToWidth="0" fitToHeight="1" horizontalDpi="600" verticalDpi="600" orientation="landscape" r:id="rId1"/>
  <headerFooter alignWithMargins="0">
    <oddFooter xml:space="preserve">&amp;L&amp;8&amp;D &amp;F &amp;A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Commonwealth of Massachusetts</dc:creator>
  <cp:keywords/>
  <dc:description/>
  <cp:lastModifiedBy>Velez Rivera, Gabrielle (DPH)</cp:lastModifiedBy>
  <cp:lastPrinted>2020-06-04T16:05:22Z</cp:lastPrinted>
  <dcterms:created xsi:type="dcterms:W3CDTF">1999-10-08T20:03:00Z</dcterms:created>
  <dcterms:modified xsi:type="dcterms:W3CDTF">2024-02-28T18:46:59Z</dcterms:modified>
  <cp:category/>
  <cp:version/>
  <cp:contentType/>
  <cp:contentStatus/>
</cp:coreProperties>
</file>